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4"/>
  </bookViews>
  <sheets>
    <sheet name="Лист1" sheetId="1" state="hidden" r:id="rId1"/>
    <sheet name="Лист2" sheetId="2" state="hidden" r:id="rId2"/>
    <sheet name="Лист3" sheetId="3" state="hidden" r:id="rId3"/>
    <sheet name="2 кв 2020" sheetId="4" state="hidden" r:id="rId4"/>
    <sheet name="4 кв АВС" sheetId="5" r:id="rId5"/>
  </sheets>
  <definedNames>
    <definedName name="_xlnm.Print_Area" localSheetId="3">'2 кв 2020'!$A$1:$F$54</definedName>
    <definedName name="_xlnm.Print_Area" localSheetId="4">'4 кв АВС'!$A$1:$F$77</definedName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<sst xmlns="http://schemas.openxmlformats.org/spreadsheetml/2006/main" count="353" uniqueCount="58">
  <si>
    <t>УТВЕРЖДЕНО</t>
  </si>
  <si>
    <t xml:space="preserve"> </t>
  </si>
  <si>
    <t>отпускные цены на продукцию производимую ГЛХУ "Червенский лесхоз" и реализуемую на условиях франко-промежуточный лесосклад</t>
  </si>
  <si>
    <t>Наименование продукции</t>
  </si>
  <si>
    <t>Толщ.(см)</t>
  </si>
  <si>
    <t>Сорт</t>
  </si>
  <si>
    <t>26 и бол.</t>
  </si>
  <si>
    <t>14-24</t>
  </si>
  <si>
    <t>от 4</t>
  </si>
  <si>
    <t>Примечание: ставка НДС 20%</t>
  </si>
  <si>
    <t>6-13</t>
  </si>
  <si>
    <t>приказ ГЛХУ "Червенский лесхоз"</t>
  </si>
  <si>
    <t>Начальник ПЭС</t>
  </si>
  <si>
    <t>Зеленкевич А.И.</t>
  </si>
  <si>
    <t>Цена за 1м3
без НДС</t>
  </si>
  <si>
    <t>Цена за 1м3
с НДС</t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</si>
  <si>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2.0-6.5м </t>
    </r>
    <r>
      <rPr>
        <b/>
        <i/>
        <sz val="16"/>
        <color indexed="8"/>
        <rFont val="Times New Roman"/>
        <family val="1"/>
      </rPr>
      <t>(сосна)</t>
    </r>
    <r>
      <rPr>
        <i/>
        <sz val="16"/>
        <color indexed="8"/>
        <rFont val="Times New Roman"/>
        <family val="1"/>
      </rPr>
      <t xml:space="preserve">   СТБ 1711-2007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</si>
  <si>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2.0-6.5м </t>
    </r>
    <r>
      <rPr>
        <b/>
        <i/>
        <sz val="16"/>
        <color indexed="8"/>
        <rFont val="Times New Roman"/>
        <family val="1"/>
      </rPr>
      <t>(ель)</t>
    </r>
    <r>
      <rPr>
        <i/>
        <sz val="16"/>
        <color indexed="8"/>
        <rFont val="Times New Roman"/>
        <family val="1"/>
      </rPr>
      <t xml:space="preserve">   СТБ 1711-2007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</si>
  <si>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2.0-6.0м </t>
    </r>
    <r>
      <rPr>
        <b/>
        <i/>
        <sz val="16"/>
        <color indexed="8"/>
        <rFont val="Times New Roman"/>
        <family val="1"/>
      </rPr>
      <t>(береза)</t>
    </r>
    <r>
      <rPr>
        <i/>
        <sz val="16"/>
        <color indexed="8"/>
        <rFont val="Times New Roman"/>
        <family val="1"/>
      </rPr>
      <t xml:space="preserve">   СТБ 1712-2007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</si>
  <si>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2.0-6.0м </t>
    </r>
    <r>
      <rPr>
        <b/>
        <i/>
        <sz val="16"/>
        <color indexed="8"/>
        <rFont val="Times New Roman"/>
        <family val="1"/>
      </rPr>
      <t>(ольха)</t>
    </r>
    <r>
      <rPr>
        <i/>
        <sz val="16"/>
        <color indexed="8"/>
        <rFont val="Times New Roman"/>
        <family val="1"/>
      </rPr>
      <t xml:space="preserve">   СТБ 1712-2007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</si>
  <si>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 дл. 2.0-6.0м </t>
    </r>
    <r>
      <rPr>
        <b/>
        <i/>
        <sz val="16"/>
        <color indexed="8"/>
        <rFont val="Times New Roman"/>
        <family val="1"/>
      </rPr>
      <t>(осина)</t>
    </r>
    <r>
      <rPr>
        <i/>
        <sz val="16"/>
        <color indexed="8"/>
        <rFont val="Times New Roman"/>
        <family val="1"/>
      </rPr>
      <t xml:space="preserve"> СТБ 1712-2007</t>
    </r>
  </si>
  <si>
    <t>Лесоматериалы для вспомогательных и временных и верменных построек различного назначения (подтоварник) хвойных и лиственных пород</t>
  </si>
  <si>
    <t>Сырье древесное технологическое хвойных пород (сосна, ель) длина 0,5-6,5 м</t>
  </si>
  <si>
    <t>Сырье древесное технологическое лиственных пород длина 0,5-6,5 м</t>
  </si>
  <si>
    <t>Цены вводятся в действие  с 01 октября 2019 года</t>
  </si>
  <si>
    <r>
      <t>ПРЕЙСКУРАНТ №1</t>
    </r>
    <r>
      <rPr>
        <b/>
        <i/>
        <sz val="16"/>
        <rFont val="Arial Cyr"/>
        <family val="0"/>
      </rPr>
      <t>в</t>
    </r>
  </si>
  <si>
    <t>27.09.2019 №458</t>
  </si>
  <si>
    <t>30.12.2019 №597</t>
  </si>
  <si>
    <t>Цены вводятся в действие  с 01 января 2020 года</t>
  </si>
  <si>
    <t>ПРЕЙСКУРАНТ №1</t>
  </si>
  <si>
    <t>14-25</t>
  </si>
  <si>
    <t>А</t>
  </si>
  <si>
    <t>В</t>
  </si>
  <si>
    <t>С</t>
  </si>
  <si>
    <t>ПРЕЙСКУРАНТ №4</t>
  </si>
  <si>
    <t>D</t>
  </si>
  <si>
    <r>
      <t xml:space="preserve">Лесоматериалы круглые хвойных пород , дл. 2.0-6.5м </t>
    </r>
    <r>
      <rPr>
        <b/>
        <i/>
        <sz val="16"/>
        <color indexed="8"/>
        <rFont val="Times New Roman"/>
        <family val="1"/>
      </rPr>
      <t>(сосна)</t>
    </r>
    <r>
      <rPr>
        <i/>
        <sz val="16"/>
        <color indexed="8"/>
        <rFont val="Times New Roman"/>
        <family val="1"/>
      </rPr>
      <t xml:space="preserve">   СТБ 2316-2-2013</t>
    </r>
  </si>
  <si>
    <r>
      <t xml:space="preserve">Лесоматериалы круглые хвойных пород , дл. 2.0-6.5м </t>
    </r>
    <r>
      <rPr>
        <b/>
        <i/>
        <sz val="16"/>
        <color indexed="8"/>
        <rFont val="Times New Roman"/>
        <family val="1"/>
      </rPr>
      <t>(ель)</t>
    </r>
    <r>
      <rPr>
        <i/>
        <sz val="16"/>
        <color indexed="8"/>
        <rFont val="Times New Roman"/>
        <family val="1"/>
      </rPr>
      <t xml:space="preserve">   СТБ 2316-1-2013</t>
    </r>
  </si>
  <si>
    <t>ПРЕЙСКУРАНТ №1а</t>
  </si>
  <si>
    <t>Цены вводятся в действие  с 01 апреля 2020 года</t>
  </si>
  <si>
    <t>30.03.2020 №140</t>
  </si>
  <si>
    <t>Экономист по ценам</t>
  </si>
  <si>
    <t>Денисевч Т.Н.</t>
  </si>
  <si>
    <t>любые</t>
  </si>
  <si>
    <t>до 13 вкл.</t>
  </si>
  <si>
    <t>25 и бол.</t>
  </si>
  <si>
    <t>Батуро С.Л.</t>
  </si>
  <si>
    <r>
      <t>Лесоматериалы круглые лиственных пород, дл.  0,5-6,5м</t>
    </r>
    <r>
      <rPr>
        <b/>
        <i/>
        <sz val="20"/>
        <color indexed="8"/>
        <rFont val="Arial"/>
        <family val="2"/>
      </rPr>
      <t xml:space="preserve"> (береза) </t>
    </r>
    <r>
      <rPr>
        <i/>
        <sz val="20"/>
        <color indexed="8"/>
        <rFont val="Arial"/>
        <family val="2"/>
      </rPr>
      <t xml:space="preserve">  СТБ 2315-2-2013</t>
    </r>
  </si>
  <si>
    <r>
      <t>Лесоматериалы круглые лиственных пород, дл.  0,5-6,5м</t>
    </r>
    <r>
      <rPr>
        <b/>
        <i/>
        <sz val="20"/>
        <color indexed="8"/>
        <rFont val="Arial"/>
        <family val="2"/>
      </rPr>
      <t xml:space="preserve"> (ольха)  </t>
    </r>
    <r>
      <rPr>
        <i/>
        <sz val="20"/>
        <color indexed="8"/>
        <rFont val="Arial"/>
        <family val="2"/>
      </rPr>
      <t xml:space="preserve"> СТБ 2315-2-2013</t>
    </r>
  </si>
  <si>
    <r>
      <t xml:space="preserve">Лесоматериалы круглые лиственных пород, дл. до  0,5-6,5м </t>
    </r>
    <r>
      <rPr>
        <b/>
        <i/>
        <sz val="20"/>
        <color indexed="8"/>
        <rFont val="Arial"/>
        <family val="2"/>
      </rPr>
      <t xml:space="preserve">(осина) </t>
    </r>
    <r>
      <rPr>
        <i/>
        <sz val="20"/>
        <color indexed="8"/>
        <rFont val="Arial"/>
        <family val="2"/>
      </rPr>
      <t xml:space="preserve">  СТБ 2315-2-2013</t>
    </r>
  </si>
  <si>
    <t>*Сорт D диаметры любые допускает длинну до 4,0 м., для дуба до 2,0м.</t>
  </si>
  <si>
    <r>
      <t xml:space="preserve">Лесоматериалы круглые хвойных пород , дл. 0,5-6.5м </t>
    </r>
    <r>
      <rPr>
        <b/>
        <i/>
        <sz val="20"/>
        <color indexed="8"/>
        <rFont val="Arial"/>
        <family val="2"/>
      </rPr>
      <t>(сосна)</t>
    </r>
    <r>
      <rPr>
        <i/>
        <sz val="16"/>
        <color indexed="8"/>
        <rFont val="Arial"/>
        <family val="2"/>
      </rPr>
      <t xml:space="preserve">  </t>
    </r>
    <r>
      <rPr>
        <i/>
        <sz val="20"/>
        <color indexed="8"/>
        <rFont val="Arial"/>
        <family val="2"/>
      </rPr>
      <t xml:space="preserve"> СТБ 2316-2-2013</t>
    </r>
  </si>
  <si>
    <r>
      <t xml:space="preserve">Лесоматериалы круглые хвойных пород , дл. 0,5-6,5м </t>
    </r>
    <r>
      <rPr>
        <b/>
        <i/>
        <sz val="20"/>
        <color indexed="8"/>
        <rFont val="Arial"/>
        <family val="2"/>
      </rPr>
      <t>(ель)</t>
    </r>
    <r>
      <rPr>
        <i/>
        <sz val="20"/>
        <color indexed="8"/>
        <rFont val="Arial"/>
        <family val="2"/>
      </rPr>
      <t xml:space="preserve">   СТБ 2316-1-2013</t>
    </r>
  </si>
  <si>
    <t>Экономист</t>
  </si>
  <si>
    <t>Денисевич Т.Н.</t>
  </si>
  <si>
    <t>30.09.2020 № 463</t>
  </si>
  <si>
    <t>ПРЕЙСКУРАНТ №5в</t>
  </si>
  <si>
    <t>Цены вводятся в действие  с 01 октября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</si>
</sst>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8">
    <font>
      <sz val="10"/>
      <name val="Arial Cyr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0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18"/>
      <name val="Arial Cyr"/>
      <family val="0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Arial Cyr"/>
      <family val="0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164" fontId="9" fillId="33" borderId="16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1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64" fontId="5" fillId="33" borderId="14" xfId="0" applyNumberFormat="1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164" fontId="9" fillId="33" borderId="1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164" fontId="9" fillId="34" borderId="16" xfId="0" applyNumberFormat="1" applyFont="1" applyFill="1" applyBorder="1" applyAlignment="1">
      <alignment horizontal="center" vertical="center"/>
    </xf>
    <xf numFmtId="164" fontId="5" fillId="34" borderId="1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164" fontId="5" fillId="34" borderId="18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164" fontId="9" fillId="34" borderId="14" xfId="0" applyNumberFormat="1" applyFont="1" applyFill="1" applyBorder="1" applyAlignment="1">
      <alignment horizontal="center" vertical="center"/>
    </xf>
    <xf numFmtId="164" fontId="5" fillId="34" borderId="15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164" fontId="5" fillId="34" borderId="21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left" vertical="center" wrapText="1"/>
    </xf>
    <xf numFmtId="164" fontId="5" fillId="34" borderId="14" xfId="0" applyNumberFormat="1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164" fontId="5" fillId="34" borderId="1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57" fillId="35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17" fillId="34" borderId="13" xfId="0" applyNumberFormat="1" applyFont="1" applyFill="1" applyBorder="1" applyAlignment="1">
      <alignment horizontal="center" vertical="center"/>
    </xf>
    <xf numFmtId="164" fontId="17" fillId="34" borderId="17" xfId="0" applyNumberFormat="1" applyFont="1" applyFill="1" applyBorder="1" applyAlignment="1">
      <alignment horizontal="center" vertical="center"/>
    </xf>
    <xf numFmtId="164" fontId="17" fillId="34" borderId="21" xfId="0" applyNumberFormat="1" applyFont="1" applyFill="1" applyBorder="1" applyAlignment="1">
      <alignment horizontal="center" vertical="center"/>
    </xf>
    <xf numFmtId="164" fontId="17" fillId="34" borderId="15" xfId="0" applyNumberFormat="1" applyFont="1" applyFill="1" applyBorder="1" applyAlignment="1">
      <alignment horizontal="center" vertical="center"/>
    </xf>
    <xf numFmtId="164" fontId="17" fillId="34" borderId="18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15" fillId="34" borderId="42" xfId="0" applyNumberFormat="1" applyFont="1" applyFill="1" applyBorder="1" applyAlignment="1">
      <alignment horizontal="center" vertical="center" wrapText="1"/>
    </xf>
    <xf numFmtId="0" fontId="15" fillId="34" borderId="43" xfId="0" applyNumberFormat="1" applyFont="1" applyFill="1" applyBorder="1" applyAlignment="1">
      <alignment horizontal="center" vertical="center" wrapText="1"/>
    </xf>
    <xf numFmtId="0" fontId="15" fillId="34" borderId="44" xfId="0" applyNumberFormat="1" applyFont="1" applyFill="1" applyBorder="1" applyAlignment="1">
      <alignment horizontal="center" vertical="center" wrapText="1"/>
    </xf>
    <xf numFmtId="0" fontId="15" fillId="34" borderId="45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8" fillId="34" borderId="19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2" max="2" width="76.625" style="0" customWidth="1"/>
    <col min="3" max="3" width="16.00390625" style="0" customWidth="1"/>
    <col min="4" max="4" width="11.00390625" style="0" customWidth="1"/>
    <col min="5" max="5" width="24.625" style="41" customWidth="1"/>
    <col min="6" max="6" width="24.625" style="0" customWidth="1"/>
  </cols>
  <sheetData>
    <row r="1" ht="22.5" customHeight="1">
      <c r="E1" s="40" t="s">
        <v>0</v>
      </c>
    </row>
    <row r="2" ht="21" customHeight="1">
      <c r="E2" s="40" t="s">
        <v>11</v>
      </c>
    </row>
    <row r="3" ht="26.25" customHeight="1">
      <c r="E3" s="53" t="s">
        <v>26</v>
      </c>
    </row>
    <row r="4" ht="12.75">
      <c r="C4" t="s">
        <v>1</v>
      </c>
    </row>
    <row r="5" ht="12.75" customHeight="1"/>
    <row r="6" ht="12.75" hidden="1"/>
    <row r="7" spans="2:6" ht="20.25">
      <c r="B7" s="117" t="s">
        <v>25</v>
      </c>
      <c r="C7" s="117"/>
      <c r="D7" s="117"/>
      <c r="E7" s="117"/>
      <c r="F7" s="117"/>
    </row>
    <row r="8" spans="2:4" ht="8.25" customHeight="1">
      <c r="B8" s="11"/>
      <c r="C8" s="11"/>
      <c r="D8" s="11"/>
    </row>
    <row r="9" spans="2:6" ht="42.75" customHeight="1">
      <c r="B9" s="118" t="s">
        <v>2</v>
      </c>
      <c r="C9" s="118"/>
      <c r="D9" s="118"/>
      <c r="E9" s="118"/>
      <c r="F9" s="118"/>
    </row>
    <row r="11" ht="13.5" thickBot="1"/>
    <row r="12" spans="1:6" ht="39.75" thickBot="1">
      <c r="A12" s="106" t="s">
        <v>3</v>
      </c>
      <c r="B12" s="107"/>
      <c r="C12" s="33" t="s">
        <v>4</v>
      </c>
      <c r="D12" s="23" t="s">
        <v>5</v>
      </c>
      <c r="E12" s="42" t="s">
        <v>14</v>
      </c>
      <c r="F12" s="24" t="s">
        <v>15</v>
      </c>
    </row>
    <row r="13" spans="1:6" ht="29.25" customHeight="1">
      <c r="A13" s="108">
        <v>1</v>
      </c>
      <c r="B13" s="119" t="s">
        <v>16</v>
      </c>
      <c r="C13" s="26" t="s">
        <v>7</v>
      </c>
      <c r="D13" s="16">
        <v>1</v>
      </c>
      <c r="E13" s="43">
        <v>70.65</v>
      </c>
      <c r="F13" s="13">
        <f aca="true" t="shared" si="0" ref="F13:F45">E13*120%</f>
        <v>84.78</v>
      </c>
    </row>
    <row r="14" spans="1:6" ht="29.25" customHeight="1">
      <c r="A14" s="109"/>
      <c r="B14" s="120"/>
      <c r="C14" s="18" t="s">
        <v>6</v>
      </c>
      <c r="D14" s="2">
        <v>1</v>
      </c>
      <c r="E14" s="44">
        <v>101.72</v>
      </c>
      <c r="F14" s="20">
        <f t="shared" si="0"/>
        <v>122.064</v>
      </c>
    </row>
    <row r="15" spans="1:6" ht="29.25" customHeight="1">
      <c r="A15" s="109"/>
      <c r="B15" s="120"/>
      <c r="C15" s="17" t="s">
        <v>7</v>
      </c>
      <c r="D15" s="12">
        <v>2</v>
      </c>
      <c r="E15" s="45">
        <v>66.28</v>
      </c>
      <c r="F15" s="19">
        <f t="shared" si="0"/>
        <v>79.536</v>
      </c>
    </row>
    <row r="16" spans="1:6" ht="29.25" customHeight="1">
      <c r="A16" s="109"/>
      <c r="B16" s="120"/>
      <c r="C16" s="18" t="s">
        <v>6</v>
      </c>
      <c r="D16" s="2">
        <v>2</v>
      </c>
      <c r="E16" s="44">
        <v>92.37</v>
      </c>
      <c r="F16" s="20">
        <f t="shared" si="0"/>
        <v>110.84400000000001</v>
      </c>
    </row>
    <row r="17" spans="1:6" ht="29.25" customHeight="1">
      <c r="A17" s="109"/>
      <c r="B17" s="120"/>
      <c r="C17" s="17" t="s">
        <v>7</v>
      </c>
      <c r="D17" s="12">
        <v>3</v>
      </c>
      <c r="E17" s="45">
        <v>47.85</v>
      </c>
      <c r="F17" s="19">
        <f t="shared" si="0"/>
        <v>57.42</v>
      </c>
    </row>
    <row r="18" spans="1:6" ht="29.25" customHeight="1" thickBot="1">
      <c r="A18" s="110"/>
      <c r="B18" s="121"/>
      <c r="C18" s="21" t="s">
        <v>6</v>
      </c>
      <c r="D18" s="4">
        <v>3</v>
      </c>
      <c r="E18" s="46">
        <v>69.96</v>
      </c>
      <c r="F18" s="22">
        <f t="shared" si="0"/>
        <v>83.95199999999998</v>
      </c>
    </row>
    <row r="19" spans="1:6" ht="29.25" customHeight="1">
      <c r="A19" s="111">
        <v>2</v>
      </c>
      <c r="B19" s="122" t="s">
        <v>17</v>
      </c>
      <c r="C19" s="26" t="s">
        <v>7</v>
      </c>
      <c r="D19" s="16">
        <v>1</v>
      </c>
      <c r="E19" s="43">
        <v>78.01</v>
      </c>
      <c r="F19" s="13">
        <f aca="true" t="shared" si="1" ref="F19:F30">E19*120%</f>
        <v>93.61200000000001</v>
      </c>
    </row>
    <row r="20" spans="1:6" ht="29.25" customHeight="1">
      <c r="A20" s="112"/>
      <c r="B20" s="123"/>
      <c r="C20" s="18" t="s">
        <v>6</v>
      </c>
      <c r="D20" s="2">
        <v>1</v>
      </c>
      <c r="E20" s="44">
        <v>121.59</v>
      </c>
      <c r="F20" s="20">
        <f t="shared" si="1"/>
        <v>145.908</v>
      </c>
    </row>
    <row r="21" spans="1:6" ht="29.25" customHeight="1">
      <c r="A21" s="112"/>
      <c r="B21" s="123"/>
      <c r="C21" s="17" t="s">
        <v>7</v>
      </c>
      <c r="D21" s="12">
        <v>2</v>
      </c>
      <c r="E21" s="45">
        <v>74.38</v>
      </c>
      <c r="F21" s="19">
        <f t="shared" si="1"/>
        <v>89.25599999999999</v>
      </c>
    </row>
    <row r="22" spans="1:6" ht="29.25" customHeight="1">
      <c r="A22" s="112"/>
      <c r="B22" s="123"/>
      <c r="C22" s="18" t="s">
        <v>6</v>
      </c>
      <c r="D22" s="2">
        <v>2</v>
      </c>
      <c r="E22" s="44">
        <v>108.27</v>
      </c>
      <c r="F22" s="20">
        <f t="shared" si="1"/>
        <v>129.92399999999998</v>
      </c>
    </row>
    <row r="23" spans="1:6" ht="29.25" customHeight="1">
      <c r="A23" s="112"/>
      <c r="B23" s="123"/>
      <c r="C23" s="17" t="s">
        <v>7</v>
      </c>
      <c r="D23" s="12">
        <v>3</v>
      </c>
      <c r="E23" s="45">
        <v>55.28</v>
      </c>
      <c r="F23" s="19">
        <f t="shared" si="1"/>
        <v>66.336</v>
      </c>
    </row>
    <row r="24" spans="1:6" ht="29.25" customHeight="1" thickBot="1">
      <c r="A24" s="113"/>
      <c r="B24" s="124"/>
      <c r="C24" s="21" t="s">
        <v>6</v>
      </c>
      <c r="D24" s="4">
        <v>3</v>
      </c>
      <c r="E24" s="46">
        <v>67.85</v>
      </c>
      <c r="F24" s="22">
        <f t="shared" si="1"/>
        <v>81.41999999999999</v>
      </c>
    </row>
    <row r="25" spans="1:6" ht="29.25" customHeight="1">
      <c r="A25" s="108">
        <v>3</v>
      </c>
      <c r="B25" s="128" t="s">
        <v>18</v>
      </c>
      <c r="C25" s="25" t="s">
        <v>7</v>
      </c>
      <c r="D25" s="14">
        <v>1</v>
      </c>
      <c r="E25" s="52">
        <v>66.79</v>
      </c>
      <c r="F25" s="15">
        <f t="shared" si="1"/>
        <v>80.14800000000001</v>
      </c>
    </row>
    <row r="26" spans="1:6" ht="29.25" customHeight="1">
      <c r="A26" s="109"/>
      <c r="B26" s="120"/>
      <c r="C26" s="18" t="s">
        <v>6</v>
      </c>
      <c r="D26" s="2">
        <v>1</v>
      </c>
      <c r="E26" s="47">
        <v>106.3</v>
      </c>
      <c r="F26" s="20">
        <f t="shared" si="1"/>
        <v>127.55999999999999</v>
      </c>
    </row>
    <row r="27" spans="1:6" ht="29.25" customHeight="1">
      <c r="A27" s="109"/>
      <c r="B27" s="120"/>
      <c r="C27" s="17" t="s">
        <v>7</v>
      </c>
      <c r="D27" s="12">
        <v>2</v>
      </c>
      <c r="E27" s="45">
        <v>54.43</v>
      </c>
      <c r="F27" s="19">
        <f t="shared" si="1"/>
        <v>65.316</v>
      </c>
    </row>
    <row r="28" spans="1:6" ht="29.25" customHeight="1">
      <c r="A28" s="109"/>
      <c r="B28" s="120"/>
      <c r="C28" s="18" t="s">
        <v>6</v>
      </c>
      <c r="D28" s="2">
        <v>2</v>
      </c>
      <c r="E28" s="47">
        <v>91.05</v>
      </c>
      <c r="F28" s="20">
        <f t="shared" si="1"/>
        <v>109.25999999999999</v>
      </c>
    </row>
    <row r="29" spans="1:6" ht="29.25" customHeight="1">
      <c r="A29" s="109"/>
      <c r="B29" s="120"/>
      <c r="C29" s="17" t="s">
        <v>7</v>
      </c>
      <c r="D29" s="12">
        <v>3</v>
      </c>
      <c r="E29" s="45">
        <v>47.37</v>
      </c>
      <c r="F29" s="19">
        <f t="shared" si="1"/>
        <v>56.843999999999994</v>
      </c>
    </row>
    <row r="30" spans="1:6" ht="29.25" customHeight="1" thickBot="1">
      <c r="A30" s="110"/>
      <c r="B30" s="129"/>
      <c r="C30" s="27" t="s">
        <v>6</v>
      </c>
      <c r="D30" s="3">
        <v>3</v>
      </c>
      <c r="E30" s="48">
        <v>71.83</v>
      </c>
      <c r="F30" s="28">
        <f t="shared" si="1"/>
        <v>86.196</v>
      </c>
    </row>
    <row r="31" spans="1:6" ht="29.25" customHeight="1">
      <c r="A31" s="114">
        <v>4</v>
      </c>
      <c r="B31" s="122" t="s">
        <v>19</v>
      </c>
      <c r="C31" s="26" t="s">
        <v>7</v>
      </c>
      <c r="D31" s="16">
        <v>1</v>
      </c>
      <c r="E31" s="43">
        <v>82.12</v>
      </c>
      <c r="F31" s="13">
        <f t="shared" si="0"/>
        <v>98.544</v>
      </c>
    </row>
    <row r="32" spans="1:6" ht="29.25" customHeight="1">
      <c r="A32" s="115"/>
      <c r="B32" s="123"/>
      <c r="C32" s="18" t="s">
        <v>6</v>
      </c>
      <c r="D32" s="2">
        <v>1</v>
      </c>
      <c r="E32" s="44">
        <v>150.58</v>
      </c>
      <c r="F32" s="20">
        <f t="shared" si="0"/>
        <v>180.696</v>
      </c>
    </row>
    <row r="33" spans="1:6" ht="29.25" customHeight="1">
      <c r="A33" s="115"/>
      <c r="B33" s="123"/>
      <c r="C33" s="17" t="s">
        <v>7</v>
      </c>
      <c r="D33" s="12">
        <v>2</v>
      </c>
      <c r="E33" s="45">
        <v>66.97</v>
      </c>
      <c r="F33" s="19">
        <f t="shared" si="0"/>
        <v>80.36399999999999</v>
      </c>
    </row>
    <row r="34" spans="1:12" ht="29.25" customHeight="1">
      <c r="A34" s="115"/>
      <c r="B34" s="123"/>
      <c r="C34" s="18" t="s">
        <v>6</v>
      </c>
      <c r="D34" s="2">
        <v>2</v>
      </c>
      <c r="E34" s="44">
        <v>123.01</v>
      </c>
      <c r="F34" s="20">
        <f t="shared" si="0"/>
        <v>147.612</v>
      </c>
      <c r="L34" t="s">
        <v>1</v>
      </c>
    </row>
    <row r="35" spans="1:13" ht="29.25" customHeight="1">
      <c r="A35" s="115"/>
      <c r="B35" s="123"/>
      <c r="C35" s="17" t="s">
        <v>7</v>
      </c>
      <c r="D35" s="12">
        <v>3</v>
      </c>
      <c r="E35" s="45">
        <v>48.34</v>
      </c>
      <c r="F35" s="19">
        <f t="shared" si="0"/>
        <v>58.008</v>
      </c>
      <c r="M35" t="s">
        <v>1</v>
      </c>
    </row>
    <row r="36" spans="1:6" ht="29.25" customHeight="1" thickBot="1">
      <c r="A36" s="116"/>
      <c r="B36" s="124"/>
      <c r="C36" s="21" t="s">
        <v>6</v>
      </c>
      <c r="D36" s="4">
        <v>3</v>
      </c>
      <c r="E36" s="46">
        <v>95.14</v>
      </c>
      <c r="F36" s="22">
        <f t="shared" si="0"/>
        <v>114.16799999999999</v>
      </c>
    </row>
    <row r="37" spans="1:6" ht="29.25" customHeight="1">
      <c r="A37" s="108">
        <v>5</v>
      </c>
      <c r="B37" s="125" t="s">
        <v>20</v>
      </c>
      <c r="C37" s="29" t="s">
        <v>7</v>
      </c>
      <c r="D37" s="16">
        <v>1</v>
      </c>
      <c r="E37" s="43">
        <v>58.79</v>
      </c>
      <c r="F37" s="13">
        <f t="shared" si="0"/>
        <v>70.548</v>
      </c>
    </row>
    <row r="38" spans="1:6" ht="29.25" customHeight="1">
      <c r="A38" s="109"/>
      <c r="B38" s="126"/>
      <c r="C38" s="18" t="s">
        <v>6</v>
      </c>
      <c r="D38" s="2">
        <v>1</v>
      </c>
      <c r="E38" s="47">
        <v>73.03</v>
      </c>
      <c r="F38" s="20">
        <f t="shared" si="0"/>
        <v>87.636</v>
      </c>
    </row>
    <row r="39" spans="1:6" ht="29.25" customHeight="1">
      <c r="A39" s="109"/>
      <c r="B39" s="126"/>
      <c r="C39" s="17" t="s">
        <v>7</v>
      </c>
      <c r="D39" s="12">
        <v>2</v>
      </c>
      <c r="E39" s="45">
        <v>50.72</v>
      </c>
      <c r="F39" s="19">
        <f t="shared" si="0"/>
        <v>60.864</v>
      </c>
    </row>
    <row r="40" spans="1:6" ht="29.25" customHeight="1">
      <c r="A40" s="109"/>
      <c r="B40" s="126"/>
      <c r="C40" s="18" t="s">
        <v>6</v>
      </c>
      <c r="D40" s="2">
        <v>2</v>
      </c>
      <c r="E40" s="44">
        <v>67.27</v>
      </c>
      <c r="F40" s="20">
        <f t="shared" si="0"/>
        <v>80.72399999999999</v>
      </c>
    </row>
    <row r="41" spans="1:6" ht="29.25" customHeight="1">
      <c r="A41" s="109"/>
      <c r="B41" s="126"/>
      <c r="C41" s="17" t="s">
        <v>7</v>
      </c>
      <c r="D41" s="12">
        <v>3</v>
      </c>
      <c r="E41" s="45">
        <v>41.67</v>
      </c>
      <c r="F41" s="19">
        <f t="shared" si="0"/>
        <v>50.004</v>
      </c>
    </row>
    <row r="42" spans="1:6" ht="29.25" customHeight="1" thickBot="1">
      <c r="A42" s="110"/>
      <c r="B42" s="127"/>
      <c r="C42" s="21" t="s">
        <v>6</v>
      </c>
      <c r="D42" s="4">
        <v>3</v>
      </c>
      <c r="E42" s="46">
        <v>48.67</v>
      </c>
      <c r="F42" s="22">
        <f t="shared" si="0"/>
        <v>58.403999999999996</v>
      </c>
    </row>
    <row r="43" spans="1:6" ht="71.25" customHeight="1" thickBot="1">
      <c r="A43" s="32">
        <v>6</v>
      </c>
      <c r="B43" s="30" t="s">
        <v>21</v>
      </c>
      <c r="C43" s="25" t="s">
        <v>10</v>
      </c>
      <c r="D43" s="14">
        <v>3</v>
      </c>
      <c r="E43" s="50">
        <v>32</v>
      </c>
      <c r="F43" s="15">
        <f t="shared" si="0"/>
        <v>38.4</v>
      </c>
    </row>
    <row r="44" spans="1:6" ht="49.5" customHeight="1" thickBot="1">
      <c r="A44" s="34">
        <v>7</v>
      </c>
      <c r="B44" s="38" t="s">
        <v>22</v>
      </c>
      <c r="C44" s="18" t="s">
        <v>8</v>
      </c>
      <c r="D44" s="2"/>
      <c r="E44" s="49">
        <v>45.5</v>
      </c>
      <c r="F44" s="20">
        <f t="shared" si="0"/>
        <v>54.6</v>
      </c>
    </row>
    <row r="45" spans="1:6" ht="49.5" customHeight="1" thickBot="1">
      <c r="A45" s="39">
        <v>8</v>
      </c>
      <c r="B45" s="31" t="s">
        <v>23</v>
      </c>
      <c r="C45" s="35" t="s">
        <v>8</v>
      </c>
      <c r="D45" s="36"/>
      <c r="E45" s="51">
        <v>35.4</v>
      </c>
      <c r="F45" s="37">
        <f t="shared" si="0"/>
        <v>42.48</v>
      </c>
    </row>
    <row r="46" spans="2:4" ht="20.25" hidden="1">
      <c r="B46" s="5"/>
      <c r="C46" s="6"/>
      <c r="D46" s="7"/>
    </row>
    <row r="47" spans="2:4" ht="20.25">
      <c r="B47" s="8"/>
      <c r="C47" s="9"/>
      <c r="D47" s="8"/>
    </row>
    <row r="48" spans="2:4" ht="20.25">
      <c r="B48" s="8" t="s">
        <v>9</v>
      </c>
      <c r="C48" s="9"/>
      <c r="D48" s="8"/>
    </row>
    <row r="49" spans="2:4" ht="20.25">
      <c r="B49" s="8"/>
      <c r="C49" s="9"/>
      <c r="D49" s="8"/>
    </row>
    <row r="50" spans="2:4" ht="20.25">
      <c r="B50" s="8" t="s">
        <v>24</v>
      </c>
      <c r="C50" s="9"/>
      <c r="D50" s="8"/>
    </row>
    <row r="51" spans="2:4" ht="20.25">
      <c r="B51" s="8"/>
      <c r="C51" s="9"/>
      <c r="D51" s="8"/>
    </row>
    <row r="52" spans="2:4" ht="20.25">
      <c r="B52" s="10" t="s">
        <v>12</v>
      </c>
      <c r="C52" s="10"/>
      <c r="D52" s="10" t="s">
        <v>13</v>
      </c>
    </row>
    <row r="53" spans="2:4" ht="20.25">
      <c r="B53" s="11"/>
      <c r="C53" s="11"/>
      <c r="D53" s="11"/>
    </row>
    <row r="54" ht="12.75">
      <c r="B54" s="1"/>
    </row>
  </sheetData>
  <sheetProtection/>
  <mergeCells count="13">
    <mergeCell ref="B7:F7"/>
    <mergeCell ref="B9:F9"/>
    <mergeCell ref="B13:B18"/>
    <mergeCell ref="B31:B36"/>
    <mergeCell ref="B37:B42"/>
    <mergeCell ref="B19:B24"/>
    <mergeCell ref="B25:B30"/>
    <mergeCell ref="A12:B12"/>
    <mergeCell ref="A13:A18"/>
    <mergeCell ref="A19:A24"/>
    <mergeCell ref="A25:A30"/>
    <mergeCell ref="A31:A36"/>
    <mergeCell ref="A37:A42"/>
  </mergeCells>
  <printOptions/>
  <pageMargins left="0.5511811023622047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76.625" style="0" customWidth="1"/>
    <col min="3" max="3" width="16.00390625" style="0" customWidth="1"/>
    <col min="4" max="4" width="11.00390625" style="0" customWidth="1"/>
    <col min="5" max="5" width="24.625" style="41" customWidth="1"/>
    <col min="6" max="6" width="24.625" style="0" customWidth="1"/>
  </cols>
  <sheetData>
    <row r="1" ht="22.5" customHeight="1">
      <c r="E1" s="40" t="s">
        <v>0</v>
      </c>
    </row>
    <row r="2" ht="21" customHeight="1">
      <c r="E2" s="40" t="s">
        <v>11</v>
      </c>
    </row>
    <row r="3" ht="26.25" customHeight="1">
      <c r="E3" s="53" t="s">
        <v>27</v>
      </c>
    </row>
    <row r="4" ht="12.75">
      <c r="C4" t="s">
        <v>1</v>
      </c>
    </row>
    <row r="5" ht="12.75" customHeight="1"/>
    <row r="6" ht="12.75" hidden="1"/>
    <row r="7" spans="2:6" ht="20.25">
      <c r="B7" s="117" t="s">
        <v>29</v>
      </c>
      <c r="C7" s="117"/>
      <c r="D7" s="117"/>
      <c r="E7" s="117"/>
      <c r="F7" s="117"/>
    </row>
    <row r="8" spans="2:4" ht="8.25" customHeight="1">
      <c r="B8" s="11"/>
      <c r="C8" s="11"/>
      <c r="D8" s="11"/>
    </row>
    <row r="9" spans="2:6" ht="42.75" customHeight="1">
      <c r="B9" s="118" t="s">
        <v>2</v>
      </c>
      <c r="C9" s="118"/>
      <c r="D9" s="118"/>
      <c r="E9" s="118"/>
      <c r="F9" s="118"/>
    </row>
    <row r="11" ht="13.5" thickBot="1"/>
    <row r="12" spans="1:6" ht="39.75" thickBot="1">
      <c r="A12" s="106" t="s">
        <v>3</v>
      </c>
      <c r="B12" s="107"/>
      <c r="C12" s="33" t="s">
        <v>4</v>
      </c>
      <c r="D12" s="54" t="s">
        <v>5</v>
      </c>
      <c r="E12" s="42" t="s">
        <v>14</v>
      </c>
      <c r="F12" s="24" t="s">
        <v>15</v>
      </c>
    </row>
    <row r="13" spans="1:6" ht="29.25" customHeight="1">
      <c r="A13" s="134">
        <v>1</v>
      </c>
      <c r="B13" s="140" t="s">
        <v>16</v>
      </c>
      <c r="C13" s="58" t="s">
        <v>7</v>
      </c>
      <c r="D13" s="130">
        <v>1</v>
      </c>
      <c r="E13" s="59">
        <v>76.58</v>
      </c>
      <c r="F13" s="60">
        <f aca="true" t="shared" si="0" ref="F13:F45">E13*120%</f>
        <v>91.896</v>
      </c>
    </row>
    <row r="14" spans="1:6" ht="29.25" customHeight="1">
      <c r="A14" s="135"/>
      <c r="B14" s="138"/>
      <c r="C14" s="61" t="s">
        <v>6</v>
      </c>
      <c r="D14" s="131"/>
      <c r="E14" s="47">
        <v>110.88</v>
      </c>
      <c r="F14" s="62">
        <f t="shared" si="0"/>
        <v>133.05599999999998</v>
      </c>
    </row>
    <row r="15" spans="1:6" ht="29.25" customHeight="1">
      <c r="A15" s="135"/>
      <c r="B15" s="138"/>
      <c r="C15" s="61" t="s">
        <v>7</v>
      </c>
      <c r="D15" s="132">
        <v>2</v>
      </c>
      <c r="E15" s="47">
        <v>73.06</v>
      </c>
      <c r="F15" s="62">
        <f t="shared" si="0"/>
        <v>87.672</v>
      </c>
    </row>
    <row r="16" spans="1:6" ht="29.25" customHeight="1">
      <c r="A16" s="135"/>
      <c r="B16" s="138"/>
      <c r="C16" s="61" t="s">
        <v>6</v>
      </c>
      <c r="D16" s="131"/>
      <c r="E16" s="47">
        <v>97.99</v>
      </c>
      <c r="F16" s="62">
        <f t="shared" si="0"/>
        <v>117.588</v>
      </c>
    </row>
    <row r="17" spans="1:6" ht="29.25" customHeight="1">
      <c r="A17" s="135"/>
      <c r="B17" s="138"/>
      <c r="C17" s="61" t="s">
        <v>7</v>
      </c>
      <c r="D17" s="132">
        <v>3</v>
      </c>
      <c r="E17" s="47">
        <v>53.12</v>
      </c>
      <c r="F17" s="62">
        <f t="shared" si="0"/>
        <v>63.74399999999999</v>
      </c>
    </row>
    <row r="18" spans="1:6" ht="29.25" customHeight="1" thickBot="1">
      <c r="A18" s="136"/>
      <c r="B18" s="141"/>
      <c r="C18" s="63" t="s">
        <v>6</v>
      </c>
      <c r="D18" s="133"/>
      <c r="E18" s="64">
        <v>78.62</v>
      </c>
      <c r="F18" s="65">
        <f t="shared" si="0"/>
        <v>94.34400000000001</v>
      </c>
    </row>
    <row r="19" spans="1:6" ht="29.25" customHeight="1">
      <c r="A19" s="134">
        <v>2</v>
      </c>
      <c r="B19" s="140" t="s">
        <v>17</v>
      </c>
      <c r="C19" s="58" t="s">
        <v>7</v>
      </c>
      <c r="D19" s="130">
        <v>1</v>
      </c>
      <c r="E19" s="59">
        <v>82.81</v>
      </c>
      <c r="F19" s="60">
        <f t="shared" si="0"/>
        <v>99.372</v>
      </c>
    </row>
    <row r="20" spans="1:6" ht="29.25" customHeight="1">
      <c r="A20" s="135"/>
      <c r="B20" s="138"/>
      <c r="C20" s="61" t="s">
        <v>6</v>
      </c>
      <c r="D20" s="131"/>
      <c r="E20" s="47">
        <v>123.42</v>
      </c>
      <c r="F20" s="62">
        <f t="shared" si="0"/>
        <v>148.10399999999998</v>
      </c>
    </row>
    <row r="21" spans="1:6" ht="29.25" customHeight="1">
      <c r="A21" s="135"/>
      <c r="B21" s="138"/>
      <c r="C21" s="61" t="s">
        <v>7</v>
      </c>
      <c r="D21" s="132">
        <v>2</v>
      </c>
      <c r="E21" s="47">
        <v>74.38</v>
      </c>
      <c r="F21" s="62">
        <f t="shared" si="0"/>
        <v>89.25599999999999</v>
      </c>
    </row>
    <row r="22" spans="1:6" ht="29.25" customHeight="1">
      <c r="A22" s="135"/>
      <c r="B22" s="138"/>
      <c r="C22" s="61" t="s">
        <v>6</v>
      </c>
      <c r="D22" s="131"/>
      <c r="E22" s="47">
        <v>108.27</v>
      </c>
      <c r="F22" s="62">
        <f t="shared" si="0"/>
        <v>129.92399999999998</v>
      </c>
    </row>
    <row r="23" spans="1:6" ht="29.25" customHeight="1">
      <c r="A23" s="135"/>
      <c r="B23" s="138"/>
      <c r="C23" s="61" t="s">
        <v>7</v>
      </c>
      <c r="D23" s="132">
        <v>3</v>
      </c>
      <c r="E23" s="47">
        <v>60.01</v>
      </c>
      <c r="F23" s="62">
        <f t="shared" si="0"/>
        <v>72.012</v>
      </c>
    </row>
    <row r="24" spans="1:6" ht="29.25" customHeight="1" thickBot="1">
      <c r="A24" s="136"/>
      <c r="B24" s="141"/>
      <c r="C24" s="63" t="s">
        <v>6</v>
      </c>
      <c r="D24" s="133"/>
      <c r="E24" s="64">
        <v>72.92</v>
      </c>
      <c r="F24" s="65">
        <f t="shared" si="0"/>
        <v>87.504</v>
      </c>
    </row>
    <row r="25" spans="1:6" ht="29.25" customHeight="1">
      <c r="A25" s="134">
        <v>3</v>
      </c>
      <c r="B25" s="137" t="s">
        <v>18</v>
      </c>
      <c r="C25" s="66" t="s">
        <v>7</v>
      </c>
      <c r="D25" s="130">
        <v>1</v>
      </c>
      <c r="E25" s="67">
        <v>66.79</v>
      </c>
      <c r="F25" s="68">
        <f t="shared" si="0"/>
        <v>80.14800000000001</v>
      </c>
    </row>
    <row r="26" spans="1:6" ht="29.25" customHeight="1">
      <c r="A26" s="135"/>
      <c r="B26" s="138"/>
      <c r="C26" s="61" t="s">
        <v>6</v>
      </c>
      <c r="D26" s="131"/>
      <c r="E26" s="47">
        <v>106.3</v>
      </c>
      <c r="F26" s="62">
        <f t="shared" si="0"/>
        <v>127.55999999999999</v>
      </c>
    </row>
    <row r="27" spans="1:6" ht="29.25" customHeight="1">
      <c r="A27" s="135"/>
      <c r="B27" s="138"/>
      <c r="C27" s="61" t="s">
        <v>7</v>
      </c>
      <c r="D27" s="132">
        <v>2</v>
      </c>
      <c r="E27" s="47">
        <v>54.43</v>
      </c>
      <c r="F27" s="62">
        <f t="shared" si="0"/>
        <v>65.316</v>
      </c>
    </row>
    <row r="28" spans="1:6" ht="29.25" customHeight="1">
      <c r="A28" s="135"/>
      <c r="B28" s="138"/>
      <c r="C28" s="61" t="s">
        <v>6</v>
      </c>
      <c r="D28" s="131"/>
      <c r="E28" s="47">
        <v>91.05</v>
      </c>
      <c r="F28" s="62">
        <f t="shared" si="0"/>
        <v>109.25999999999999</v>
      </c>
    </row>
    <row r="29" spans="1:6" ht="29.25" customHeight="1">
      <c r="A29" s="135"/>
      <c r="B29" s="138"/>
      <c r="C29" s="61" t="s">
        <v>7</v>
      </c>
      <c r="D29" s="132">
        <v>3</v>
      </c>
      <c r="E29" s="47">
        <v>47.37</v>
      </c>
      <c r="F29" s="62">
        <f t="shared" si="0"/>
        <v>56.843999999999994</v>
      </c>
    </row>
    <row r="30" spans="1:6" ht="29.25" customHeight="1" thickBot="1">
      <c r="A30" s="136"/>
      <c r="B30" s="139"/>
      <c r="C30" s="69" t="s">
        <v>6</v>
      </c>
      <c r="D30" s="133"/>
      <c r="E30" s="48">
        <v>71.83</v>
      </c>
      <c r="F30" s="70">
        <f t="shared" si="0"/>
        <v>86.196</v>
      </c>
    </row>
    <row r="31" spans="1:6" ht="29.25" customHeight="1">
      <c r="A31" s="134">
        <v>4</v>
      </c>
      <c r="B31" s="140" t="s">
        <v>19</v>
      </c>
      <c r="C31" s="58" t="s">
        <v>7</v>
      </c>
      <c r="D31" s="130">
        <v>1</v>
      </c>
      <c r="E31" s="59">
        <v>82.12</v>
      </c>
      <c r="F31" s="60">
        <f t="shared" si="0"/>
        <v>98.544</v>
      </c>
    </row>
    <row r="32" spans="1:6" ht="29.25" customHeight="1">
      <c r="A32" s="135"/>
      <c r="B32" s="138"/>
      <c r="C32" s="61" t="s">
        <v>6</v>
      </c>
      <c r="D32" s="131"/>
      <c r="E32" s="47">
        <v>150.58</v>
      </c>
      <c r="F32" s="62">
        <f t="shared" si="0"/>
        <v>180.696</v>
      </c>
    </row>
    <row r="33" spans="1:6" ht="29.25" customHeight="1">
      <c r="A33" s="135"/>
      <c r="B33" s="138"/>
      <c r="C33" s="61" t="s">
        <v>7</v>
      </c>
      <c r="D33" s="132">
        <v>2</v>
      </c>
      <c r="E33" s="47">
        <v>66.97</v>
      </c>
      <c r="F33" s="62">
        <f t="shared" si="0"/>
        <v>80.36399999999999</v>
      </c>
    </row>
    <row r="34" spans="1:12" ht="29.25" customHeight="1">
      <c r="A34" s="135"/>
      <c r="B34" s="138"/>
      <c r="C34" s="61" t="s">
        <v>6</v>
      </c>
      <c r="D34" s="131"/>
      <c r="E34" s="47">
        <v>123.01</v>
      </c>
      <c r="F34" s="62">
        <f t="shared" si="0"/>
        <v>147.612</v>
      </c>
      <c r="L34" t="s">
        <v>1</v>
      </c>
    </row>
    <row r="35" spans="1:13" ht="29.25" customHeight="1">
      <c r="A35" s="135"/>
      <c r="B35" s="138"/>
      <c r="C35" s="61" t="s">
        <v>7</v>
      </c>
      <c r="D35" s="132">
        <v>3</v>
      </c>
      <c r="E35" s="47">
        <v>48.34</v>
      </c>
      <c r="F35" s="62">
        <f t="shared" si="0"/>
        <v>58.008</v>
      </c>
      <c r="M35" t="s">
        <v>1</v>
      </c>
    </row>
    <row r="36" spans="1:6" ht="29.25" customHeight="1" thickBot="1">
      <c r="A36" s="136"/>
      <c r="B36" s="141"/>
      <c r="C36" s="63" t="s">
        <v>6</v>
      </c>
      <c r="D36" s="133"/>
      <c r="E36" s="64">
        <v>97.07</v>
      </c>
      <c r="F36" s="65">
        <f t="shared" si="0"/>
        <v>116.48399999999998</v>
      </c>
    </row>
    <row r="37" spans="1:6" ht="29.25" customHeight="1">
      <c r="A37" s="134">
        <v>5</v>
      </c>
      <c r="B37" s="142" t="s">
        <v>20</v>
      </c>
      <c r="C37" s="71" t="s">
        <v>7</v>
      </c>
      <c r="D37" s="130">
        <v>1</v>
      </c>
      <c r="E37" s="59">
        <v>58.79</v>
      </c>
      <c r="F37" s="60">
        <f t="shared" si="0"/>
        <v>70.548</v>
      </c>
    </row>
    <row r="38" spans="1:6" ht="29.25" customHeight="1">
      <c r="A38" s="135"/>
      <c r="B38" s="143"/>
      <c r="C38" s="61" t="s">
        <v>6</v>
      </c>
      <c r="D38" s="131"/>
      <c r="E38" s="47">
        <v>73.03</v>
      </c>
      <c r="F38" s="62">
        <f t="shared" si="0"/>
        <v>87.636</v>
      </c>
    </row>
    <row r="39" spans="1:6" ht="29.25" customHeight="1">
      <c r="A39" s="135"/>
      <c r="B39" s="143"/>
      <c r="C39" s="61" t="s">
        <v>7</v>
      </c>
      <c r="D39" s="132">
        <v>2</v>
      </c>
      <c r="E39" s="47">
        <v>50.72</v>
      </c>
      <c r="F39" s="62">
        <f t="shared" si="0"/>
        <v>60.864</v>
      </c>
    </row>
    <row r="40" spans="1:6" ht="29.25" customHeight="1">
      <c r="A40" s="135"/>
      <c r="B40" s="143"/>
      <c r="C40" s="61" t="s">
        <v>6</v>
      </c>
      <c r="D40" s="131"/>
      <c r="E40" s="47">
        <v>67.27</v>
      </c>
      <c r="F40" s="62">
        <f t="shared" si="0"/>
        <v>80.72399999999999</v>
      </c>
    </row>
    <row r="41" spans="1:6" ht="29.25" customHeight="1">
      <c r="A41" s="135"/>
      <c r="B41" s="143"/>
      <c r="C41" s="61" t="s">
        <v>7</v>
      </c>
      <c r="D41" s="132">
        <v>3</v>
      </c>
      <c r="E41" s="47">
        <v>41.67</v>
      </c>
      <c r="F41" s="62">
        <f t="shared" si="0"/>
        <v>50.004</v>
      </c>
    </row>
    <row r="42" spans="1:6" ht="29.25" customHeight="1" thickBot="1">
      <c r="A42" s="136"/>
      <c r="B42" s="144"/>
      <c r="C42" s="63" t="s">
        <v>6</v>
      </c>
      <c r="D42" s="133"/>
      <c r="E42" s="64">
        <v>48.67</v>
      </c>
      <c r="F42" s="65">
        <f t="shared" si="0"/>
        <v>58.403999999999996</v>
      </c>
    </row>
    <row r="43" spans="1:6" ht="71.25" customHeight="1" thickBot="1">
      <c r="A43" s="72">
        <v>6</v>
      </c>
      <c r="B43" s="73" t="s">
        <v>21</v>
      </c>
      <c r="C43" s="66" t="s">
        <v>10</v>
      </c>
      <c r="D43" s="55">
        <v>3</v>
      </c>
      <c r="E43" s="74">
        <v>32</v>
      </c>
      <c r="F43" s="68">
        <f t="shared" si="0"/>
        <v>38.4</v>
      </c>
    </row>
    <row r="44" spans="1:6" ht="49.5" customHeight="1" thickBot="1">
      <c r="A44" s="72">
        <v>7</v>
      </c>
      <c r="B44" s="75" t="s">
        <v>22</v>
      </c>
      <c r="C44" s="61" t="s">
        <v>8</v>
      </c>
      <c r="D44" s="56"/>
      <c r="E44" s="49">
        <v>45.5</v>
      </c>
      <c r="F44" s="62">
        <f t="shared" si="0"/>
        <v>54.6</v>
      </c>
    </row>
    <row r="45" spans="1:6" ht="49.5" customHeight="1" thickBot="1">
      <c r="A45" s="72">
        <v>8</v>
      </c>
      <c r="B45" s="76" t="s">
        <v>23</v>
      </c>
      <c r="C45" s="63" t="s">
        <v>8</v>
      </c>
      <c r="D45" s="57"/>
      <c r="E45" s="77">
        <v>35.4</v>
      </c>
      <c r="F45" s="65">
        <f t="shared" si="0"/>
        <v>42.48</v>
      </c>
    </row>
    <row r="46" spans="1:6" ht="20.25" hidden="1">
      <c r="A46" s="78"/>
      <c r="B46" s="79"/>
      <c r="C46" s="80"/>
      <c r="D46" s="81"/>
      <c r="E46" s="82"/>
      <c r="F46" s="78"/>
    </row>
    <row r="47" spans="1:6" ht="20.25">
      <c r="A47" s="78"/>
      <c r="B47" s="83"/>
      <c r="C47" s="84"/>
      <c r="D47" s="83"/>
      <c r="E47" s="82"/>
      <c r="F47" s="78"/>
    </row>
    <row r="48" spans="2:4" ht="20.25">
      <c r="B48" s="8" t="s">
        <v>9</v>
      </c>
      <c r="C48" s="9"/>
      <c r="D48" s="8"/>
    </row>
    <row r="49" spans="2:4" ht="20.25">
      <c r="B49" s="8"/>
      <c r="C49" s="9"/>
      <c r="D49" s="8"/>
    </row>
    <row r="50" spans="2:4" ht="20.25">
      <c r="B50" s="8" t="s">
        <v>28</v>
      </c>
      <c r="C50" s="9"/>
      <c r="D50" s="8"/>
    </row>
    <row r="51" spans="2:4" ht="20.25">
      <c r="B51" s="8"/>
      <c r="C51" s="9"/>
      <c r="D51" s="8"/>
    </row>
    <row r="52" spans="2:4" ht="20.25">
      <c r="B52" s="10" t="s">
        <v>12</v>
      </c>
      <c r="C52" s="10"/>
      <c r="D52" s="10" t="s">
        <v>13</v>
      </c>
    </row>
    <row r="53" spans="2:4" ht="20.25">
      <c r="B53" s="11"/>
      <c r="C53" s="11"/>
      <c r="D53" s="11"/>
    </row>
    <row r="54" ht="12.75">
      <c r="B54" s="1"/>
    </row>
  </sheetData>
  <sheetProtection/>
  <mergeCells count="28">
    <mergeCell ref="B7:F7"/>
    <mergeCell ref="B9:F9"/>
    <mergeCell ref="A12:B12"/>
    <mergeCell ref="A13:A18"/>
    <mergeCell ref="B13:B18"/>
    <mergeCell ref="A19:A24"/>
    <mergeCell ref="B19:B24"/>
    <mergeCell ref="D13:D14"/>
    <mergeCell ref="D15:D16"/>
    <mergeCell ref="D17:D18"/>
    <mergeCell ref="A25:A30"/>
    <mergeCell ref="B25:B30"/>
    <mergeCell ref="A31:A36"/>
    <mergeCell ref="B31:B36"/>
    <mergeCell ref="A37:A42"/>
    <mergeCell ref="B37:B42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</mergeCells>
  <printOptions/>
  <pageMargins left="0.4724409448818898" right="0.37" top="0.31" bottom="0.2" header="0.31496062992125984" footer="0.21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E23" sqref="E23"/>
    </sheetView>
  </sheetViews>
  <sheetFormatPr defaultColWidth="9.00390625" defaultRowHeight="12.75"/>
  <cols>
    <col min="2" max="2" width="76.625" style="0" customWidth="1"/>
    <col min="3" max="3" width="16.00390625" style="0" customWidth="1"/>
    <col min="4" max="4" width="11.00390625" style="0" customWidth="1"/>
    <col min="5" max="5" width="24.625" style="41" customWidth="1"/>
    <col min="6" max="6" width="24.625" style="0" customWidth="1"/>
  </cols>
  <sheetData>
    <row r="1" ht="22.5" customHeight="1">
      <c r="E1" s="40" t="s">
        <v>0</v>
      </c>
    </row>
    <row r="2" ht="21" customHeight="1">
      <c r="E2" s="40" t="s">
        <v>11</v>
      </c>
    </row>
    <row r="3" ht="26.25" customHeight="1">
      <c r="E3" s="86" t="s">
        <v>27</v>
      </c>
    </row>
    <row r="4" ht="12.75">
      <c r="C4" t="s">
        <v>1</v>
      </c>
    </row>
    <row r="5" ht="12.75" customHeight="1"/>
    <row r="6" ht="12.75" hidden="1"/>
    <row r="7" spans="2:6" ht="20.25">
      <c r="B7" s="117" t="s">
        <v>34</v>
      </c>
      <c r="C7" s="117"/>
      <c r="D7" s="117"/>
      <c r="E7" s="117"/>
      <c r="F7" s="117"/>
    </row>
    <row r="8" spans="2:4" ht="8.25" customHeight="1">
      <c r="B8" s="11"/>
      <c r="C8" s="11"/>
      <c r="D8" s="11"/>
    </row>
    <row r="9" spans="2:6" ht="42.75" customHeight="1">
      <c r="B9" s="118" t="s">
        <v>2</v>
      </c>
      <c r="C9" s="118"/>
      <c r="D9" s="118"/>
      <c r="E9" s="118"/>
      <c r="F9" s="118"/>
    </row>
    <row r="11" ht="13.5" thickBot="1"/>
    <row r="12" spans="1:6" ht="39.75" thickBot="1">
      <c r="A12" s="145" t="s">
        <v>3</v>
      </c>
      <c r="B12" s="146"/>
      <c r="C12" s="33" t="s">
        <v>4</v>
      </c>
      <c r="D12" s="54" t="s">
        <v>5</v>
      </c>
      <c r="E12" s="42" t="s">
        <v>14</v>
      </c>
      <c r="F12" s="24" t="s">
        <v>15</v>
      </c>
    </row>
    <row r="13" spans="1:6" ht="29.25" customHeight="1">
      <c r="A13" s="134">
        <v>1</v>
      </c>
      <c r="B13" s="140" t="s">
        <v>36</v>
      </c>
      <c r="C13" s="58" t="s">
        <v>30</v>
      </c>
      <c r="D13" s="130" t="s">
        <v>31</v>
      </c>
      <c r="E13" s="59"/>
      <c r="F13" s="60">
        <f aca="true" t="shared" si="0" ref="F13:F49">E13*120%</f>
        <v>0</v>
      </c>
    </row>
    <row r="14" spans="1:6" ht="29.25" customHeight="1">
      <c r="A14" s="135"/>
      <c r="B14" s="138"/>
      <c r="C14" s="61" t="s">
        <v>6</v>
      </c>
      <c r="D14" s="131"/>
      <c r="E14" s="47"/>
      <c r="F14" s="62">
        <f t="shared" si="0"/>
        <v>0</v>
      </c>
    </row>
    <row r="15" spans="1:6" ht="29.25" customHeight="1">
      <c r="A15" s="135"/>
      <c r="B15" s="138"/>
      <c r="C15" s="61" t="s">
        <v>30</v>
      </c>
      <c r="D15" s="149" t="s">
        <v>32</v>
      </c>
      <c r="E15" s="47">
        <v>80.73</v>
      </c>
      <c r="F15" s="62">
        <f t="shared" si="0"/>
        <v>96.876</v>
      </c>
    </row>
    <row r="16" spans="1:6" ht="29.25" customHeight="1">
      <c r="A16" s="135"/>
      <c r="B16" s="138"/>
      <c r="C16" s="61" t="s">
        <v>6</v>
      </c>
      <c r="D16" s="149"/>
      <c r="E16" s="47">
        <v>99.45</v>
      </c>
      <c r="F16" s="62">
        <f t="shared" si="0"/>
        <v>119.34</v>
      </c>
    </row>
    <row r="17" spans="1:6" ht="29.25" customHeight="1">
      <c r="A17" s="135"/>
      <c r="B17" s="138"/>
      <c r="C17" s="61" t="s">
        <v>30</v>
      </c>
      <c r="D17" s="149" t="s">
        <v>33</v>
      </c>
      <c r="E17" s="47">
        <v>62.28</v>
      </c>
      <c r="F17" s="62">
        <f>E17*120%</f>
        <v>74.736</v>
      </c>
    </row>
    <row r="18" spans="1:6" ht="29.25" customHeight="1">
      <c r="A18" s="135"/>
      <c r="B18" s="138"/>
      <c r="C18" s="61" t="s">
        <v>6</v>
      </c>
      <c r="D18" s="149"/>
      <c r="E18" s="47">
        <v>80.46</v>
      </c>
      <c r="F18" s="70">
        <f>E18*120%</f>
        <v>96.55199999999999</v>
      </c>
    </row>
    <row r="19" spans="1:6" ht="29.25" customHeight="1">
      <c r="A19" s="135"/>
      <c r="B19" s="147"/>
      <c r="C19" s="66" t="s">
        <v>30</v>
      </c>
      <c r="D19" s="150" t="s">
        <v>35</v>
      </c>
      <c r="E19" s="47">
        <v>43.16</v>
      </c>
      <c r="F19" s="62">
        <f>E19*120%</f>
        <v>51.791999999999994</v>
      </c>
    </row>
    <row r="20" spans="1:6" ht="29.25" customHeight="1" thickBot="1">
      <c r="A20" s="136"/>
      <c r="B20" s="148"/>
      <c r="C20" s="63" t="s">
        <v>6</v>
      </c>
      <c r="D20" s="151"/>
      <c r="E20" s="47">
        <v>57.03</v>
      </c>
      <c r="F20" s="70">
        <f>E20*120%</f>
        <v>68.43599999999999</v>
      </c>
    </row>
    <row r="21" spans="1:6" ht="29.25" customHeight="1">
      <c r="A21" s="134">
        <v>2</v>
      </c>
      <c r="B21" s="140" t="s">
        <v>37</v>
      </c>
      <c r="C21" s="58" t="s">
        <v>30</v>
      </c>
      <c r="D21" s="130" t="s">
        <v>31</v>
      </c>
      <c r="E21" s="59"/>
      <c r="F21" s="60">
        <f t="shared" si="0"/>
        <v>0</v>
      </c>
    </row>
    <row r="22" spans="1:6" ht="29.25" customHeight="1">
      <c r="A22" s="135"/>
      <c r="B22" s="138"/>
      <c r="C22" s="69" t="s">
        <v>6</v>
      </c>
      <c r="D22" s="152"/>
      <c r="E22" s="48"/>
      <c r="F22" s="70">
        <f t="shared" si="0"/>
        <v>0</v>
      </c>
    </row>
    <row r="23" spans="1:6" ht="29.25" customHeight="1">
      <c r="A23" s="135"/>
      <c r="B23" s="138"/>
      <c r="C23" s="61" t="s">
        <v>30</v>
      </c>
      <c r="D23" s="149" t="s">
        <v>32</v>
      </c>
      <c r="E23" s="47">
        <v>83.43</v>
      </c>
      <c r="F23" s="62">
        <f t="shared" si="0"/>
        <v>100.116</v>
      </c>
    </row>
    <row r="24" spans="1:6" ht="29.25" customHeight="1">
      <c r="A24" s="135"/>
      <c r="B24" s="138"/>
      <c r="C24" s="61" t="s">
        <v>6</v>
      </c>
      <c r="D24" s="149"/>
      <c r="E24" s="47">
        <v>116.21</v>
      </c>
      <c r="F24" s="62">
        <f t="shared" si="0"/>
        <v>139.452</v>
      </c>
    </row>
    <row r="25" spans="1:6" ht="29.25" customHeight="1">
      <c r="A25" s="135"/>
      <c r="B25" s="138"/>
      <c r="C25" s="61" t="s">
        <v>30</v>
      </c>
      <c r="D25" s="149" t="s">
        <v>33</v>
      </c>
      <c r="E25" s="47">
        <v>64.21</v>
      </c>
      <c r="F25" s="62">
        <f>E25*120%</f>
        <v>77.05199999999999</v>
      </c>
    </row>
    <row r="26" spans="1:6" ht="29.25" customHeight="1">
      <c r="A26" s="135"/>
      <c r="B26" s="138"/>
      <c r="C26" s="61" t="s">
        <v>6</v>
      </c>
      <c r="D26" s="149"/>
      <c r="E26" s="47">
        <v>84.01</v>
      </c>
      <c r="F26" s="62">
        <f>E26*120%</f>
        <v>100.812</v>
      </c>
    </row>
    <row r="27" spans="1:6" ht="29.25" customHeight="1">
      <c r="A27" s="135"/>
      <c r="B27" s="138"/>
      <c r="C27" s="66" t="s">
        <v>30</v>
      </c>
      <c r="D27" s="152" t="s">
        <v>35</v>
      </c>
      <c r="E27" s="67">
        <v>53.75</v>
      </c>
      <c r="F27" s="68">
        <f t="shared" si="0"/>
        <v>64.5</v>
      </c>
    </row>
    <row r="28" spans="1:6" ht="29.25" customHeight="1" thickBot="1">
      <c r="A28" s="136"/>
      <c r="B28" s="141"/>
      <c r="C28" s="63" t="s">
        <v>6</v>
      </c>
      <c r="D28" s="133"/>
      <c r="E28" s="64">
        <v>65.96</v>
      </c>
      <c r="F28" s="65">
        <f t="shared" si="0"/>
        <v>79.15199999999999</v>
      </c>
    </row>
    <row r="29" spans="1:6" ht="29.25" customHeight="1">
      <c r="A29" s="134">
        <v>3</v>
      </c>
      <c r="B29" s="137" t="s">
        <v>18</v>
      </c>
      <c r="C29" s="66" t="s">
        <v>30</v>
      </c>
      <c r="D29" s="130" t="s">
        <v>31</v>
      </c>
      <c r="E29" s="67"/>
      <c r="F29" s="68">
        <f t="shared" si="0"/>
        <v>0</v>
      </c>
    </row>
    <row r="30" spans="1:6" ht="29.25" customHeight="1" thickBot="1">
      <c r="A30" s="135"/>
      <c r="B30" s="138"/>
      <c r="C30" s="61" t="s">
        <v>6</v>
      </c>
      <c r="D30" s="131"/>
      <c r="E30" s="47"/>
      <c r="F30" s="62">
        <f t="shared" si="0"/>
        <v>0</v>
      </c>
    </row>
    <row r="31" spans="1:6" ht="29.25" customHeight="1">
      <c r="A31" s="135"/>
      <c r="B31" s="138"/>
      <c r="C31" s="58" t="s">
        <v>30</v>
      </c>
      <c r="D31" s="132" t="s">
        <v>32</v>
      </c>
      <c r="E31" s="47"/>
      <c r="F31" s="62">
        <f t="shared" si="0"/>
        <v>0</v>
      </c>
    </row>
    <row r="32" spans="1:6" ht="29.25" customHeight="1" thickBot="1">
      <c r="A32" s="135"/>
      <c r="B32" s="138"/>
      <c r="C32" s="61" t="s">
        <v>6</v>
      </c>
      <c r="D32" s="131"/>
      <c r="E32" s="47"/>
      <c r="F32" s="62">
        <f t="shared" si="0"/>
        <v>0</v>
      </c>
    </row>
    <row r="33" spans="1:6" ht="29.25" customHeight="1">
      <c r="A33" s="135"/>
      <c r="B33" s="138"/>
      <c r="C33" s="58" t="s">
        <v>30</v>
      </c>
      <c r="D33" s="132" t="s">
        <v>33</v>
      </c>
      <c r="E33" s="47"/>
      <c r="F33" s="62">
        <f t="shared" si="0"/>
        <v>0</v>
      </c>
    </row>
    <row r="34" spans="1:6" ht="29.25" customHeight="1" thickBot="1">
      <c r="A34" s="136"/>
      <c r="B34" s="139"/>
      <c r="C34" s="63" t="s">
        <v>6</v>
      </c>
      <c r="D34" s="133"/>
      <c r="E34" s="48"/>
      <c r="F34" s="70">
        <f t="shared" si="0"/>
        <v>0</v>
      </c>
    </row>
    <row r="35" spans="1:6" ht="29.25" customHeight="1">
      <c r="A35" s="134">
        <v>4</v>
      </c>
      <c r="B35" s="140" t="s">
        <v>19</v>
      </c>
      <c r="C35" s="58" t="s">
        <v>30</v>
      </c>
      <c r="D35" s="130" t="s">
        <v>31</v>
      </c>
      <c r="E35" s="59"/>
      <c r="F35" s="60">
        <f t="shared" si="0"/>
        <v>0</v>
      </c>
    </row>
    <row r="36" spans="1:6" ht="29.25" customHeight="1" thickBot="1">
      <c r="A36" s="135"/>
      <c r="B36" s="138"/>
      <c r="C36" s="63" t="s">
        <v>6</v>
      </c>
      <c r="D36" s="131"/>
      <c r="E36" s="47"/>
      <c r="F36" s="62">
        <f t="shared" si="0"/>
        <v>0</v>
      </c>
    </row>
    <row r="37" spans="1:6" ht="29.25" customHeight="1">
      <c r="A37" s="135"/>
      <c r="B37" s="138"/>
      <c r="C37" s="66" t="s">
        <v>30</v>
      </c>
      <c r="D37" s="132" t="s">
        <v>32</v>
      </c>
      <c r="E37" s="47">
        <v>68.09</v>
      </c>
      <c r="F37" s="62">
        <f t="shared" si="0"/>
        <v>81.708</v>
      </c>
    </row>
    <row r="38" spans="1:12" ht="29.25" customHeight="1" thickBot="1">
      <c r="A38" s="135"/>
      <c r="B38" s="138"/>
      <c r="C38" s="61" t="s">
        <v>6</v>
      </c>
      <c r="D38" s="131"/>
      <c r="E38" s="47"/>
      <c r="F38" s="62">
        <f t="shared" si="0"/>
        <v>0</v>
      </c>
      <c r="L38" t="s">
        <v>1</v>
      </c>
    </row>
    <row r="39" spans="1:13" ht="29.25" customHeight="1">
      <c r="A39" s="135"/>
      <c r="B39" s="138"/>
      <c r="C39" s="58" t="s">
        <v>30</v>
      </c>
      <c r="D39" s="132" t="s">
        <v>33</v>
      </c>
      <c r="E39" s="47">
        <v>52.97</v>
      </c>
      <c r="F39" s="62">
        <f t="shared" si="0"/>
        <v>63.56399999999999</v>
      </c>
      <c r="M39" t="s">
        <v>1</v>
      </c>
    </row>
    <row r="40" spans="1:6" ht="29.25" customHeight="1" thickBot="1">
      <c r="A40" s="136"/>
      <c r="B40" s="141"/>
      <c r="C40" s="61" t="s">
        <v>6</v>
      </c>
      <c r="D40" s="133"/>
      <c r="E40" s="64"/>
      <c r="F40" s="65">
        <f t="shared" si="0"/>
        <v>0</v>
      </c>
    </row>
    <row r="41" spans="1:6" ht="29.25" customHeight="1">
      <c r="A41" s="134">
        <v>5</v>
      </c>
      <c r="B41" s="142" t="s">
        <v>20</v>
      </c>
      <c r="C41" s="58" t="s">
        <v>30</v>
      </c>
      <c r="D41" s="130" t="s">
        <v>31</v>
      </c>
      <c r="E41" s="59"/>
      <c r="F41" s="60">
        <f t="shared" si="0"/>
        <v>0</v>
      </c>
    </row>
    <row r="42" spans="1:6" ht="29.25" customHeight="1" thickBot="1">
      <c r="A42" s="135"/>
      <c r="B42" s="143"/>
      <c r="C42" s="63" t="s">
        <v>6</v>
      </c>
      <c r="D42" s="131"/>
      <c r="E42" s="47"/>
      <c r="F42" s="62">
        <f t="shared" si="0"/>
        <v>0</v>
      </c>
    </row>
    <row r="43" spans="1:6" ht="29.25" customHeight="1">
      <c r="A43" s="135"/>
      <c r="B43" s="143"/>
      <c r="C43" s="58" t="s">
        <v>30</v>
      </c>
      <c r="D43" s="132" t="s">
        <v>32</v>
      </c>
      <c r="E43" s="47">
        <v>51.89</v>
      </c>
      <c r="F43" s="62">
        <f t="shared" si="0"/>
        <v>62.268</v>
      </c>
    </row>
    <row r="44" spans="1:6" ht="29.25" customHeight="1" thickBot="1">
      <c r="A44" s="135"/>
      <c r="B44" s="143"/>
      <c r="C44" s="63" t="s">
        <v>6</v>
      </c>
      <c r="D44" s="131"/>
      <c r="E44" s="47">
        <v>71.37</v>
      </c>
      <c r="F44" s="62">
        <f t="shared" si="0"/>
        <v>85.644</v>
      </c>
    </row>
    <row r="45" spans="1:6" ht="29.25" customHeight="1">
      <c r="A45" s="135"/>
      <c r="B45" s="143"/>
      <c r="C45" s="61" t="s">
        <v>30</v>
      </c>
      <c r="D45" s="132" t="s">
        <v>33</v>
      </c>
      <c r="E45" s="47"/>
      <c r="F45" s="62">
        <f t="shared" si="0"/>
        <v>0</v>
      </c>
    </row>
    <row r="46" spans="1:6" ht="29.25" customHeight="1" thickBot="1">
      <c r="A46" s="136"/>
      <c r="B46" s="144"/>
      <c r="C46" s="63" t="s">
        <v>6</v>
      </c>
      <c r="D46" s="133"/>
      <c r="E46" s="64">
        <v>55.71</v>
      </c>
      <c r="F46" s="65">
        <f t="shared" si="0"/>
        <v>66.852</v>
      </c>
    </row>
    <row r="47" spans="1:6" ht="71.25" customHeight="1" thickBot="1">
      <c r="A47" s="72">
        <v>6</v>
      </c>
      <c r="B47" s="73" t="s">
        <v>21</v>
      </c>
      <c r="C47" s="66"/>
      <c r="D47" s="55"/>
      <c r="E47" s="74"/>
      <c r="F47" s="68">
        <f t="shared" si="0"/>
        <v>0</v>
      </c>
    </row>
    <row r="48" spans="1:6" ht="49.5" customHeight="1" thickBot="1">
      <c r="A48" s="72">
        <v>7</v>
      </c>
      <c r="B48" s="75" t="s">
        <v>22</v>
      </c>
      <c r="C48" s="61"/>
      <c r="D48" s="56"/>
      <c r="E48" s="49"/>
      <c r="F48" s="62">
        <f t="shared" si="0"/>
        <v>0</v>
      </c>
    </row>
    <row r="49" spans="1:6" ht="49.5" customHeight="1" thickBot="1">
      <c r="A49" s="72">
        <v>8</v>
      </c>
      <c r="B49" s="76" t="s">
        <v>23</v>
      </c>
      <c r="C49" s="63"/>
      <c r="D49" s="57"/>
      <c r="E49" s="77"/>
      <c r="F49" s="65">
        <f t="shared" si="0"/>
        <v>0</v>
      </c>
    </row>
    <row r="50" spans="1:6" ht="20.25" hidden="1">
      <c r="A50" s="78"/>
      <c r="B50" s="79"/>
      <c r="C50" s="80"/>
      <c r="D50" s="81"/>
      <c r="E50" s="82"/>
      <c r="F50" s="78"/>
    </row>
    <row r="51" spans="1:6" ht="20.25">
      <c r="A51" s="78"/>
      <c r="B51" s="83"/>
      <c r="C51" s="84"/>
      <c r="D51" s="83"/>
      <c r="E51" s="82"/>
      <c r="F51" s="78"/>
    </row>
    <row r="52" spans="2:4" ht="20.25">
      <c r="B52" s="8" t="s">
        <v>9</v>
      </c>
      <c r="C52" s="9"/>
      <c r="D52" s="8"/>
    </row>
    <row r="53" spans="2:4" ht="20.25">
      <c r="B53" s="8"/>
      <c r="C53" s="9"/>
      <c r="D53" s="8"/>
    </row>
    <row r="54" spans="2:4" ht="20.25">
      <c r="B54" s="8" t="s">
        <v>28</v>
      </c>
      <c r="C54" s="9"/>
      <c r="D54" s="8"/>
    </row>
    <row r="55" spans="2:4" ht="20.25">
      <c r="B55" s="8"/>
      <c r="C55" s="9"/>
      <c r="D55" s="8"/>
    </row>
    <row r="56" spans="2:4" ht="20.25">
      <c r="B56" s="10" t="s">
        <v>12</v>
      </c>
      <c r="C56" s="10"/>
      <c r="D56" s="10" t="s">
        <v>13</v>
      </c>
    </row>
    <row r="57" spans="2:4" ht="20.25">
      <c r="B57" s="11"/>
      <c r="C57" s="11"/>
      <c r="D57" s="11"/>
    </row>
    <row r="58" ht="12.75">
      <c r="B58" s="1"/>
    </row>
  </sheetData>
  <sheetProtection/>
  <mergeCells count="30">
    <mergeCell ref="D25:D26"/>
    <mergeCell ref="A35:A40"/>
    <mergeCell ref="B35:B40"/>
    <mergeCell ref="D35:D36"/>
    <mergeCell ref="D37:D38"/>
    <mergeCell ref="D39:D40"/>
    <mergeCell ref="A29:A34"/>
    <mergeCell ref="B29:B34"/>
    <mergeCell ref="D29:D30"/>
    <mergeCell ref="D31:D32"/>
    <mergeCell ref="A41:A46"/>
    <mergeCell ref="B41:B46"/>
    <mergeCell ref="D41:D42"/>
    <mergeCell ref="D43:D44"/>
    <mergeCell ref="D45:D46"/>
    <mergeCell ref="A21:A28"/>
    <mergeCell ref="B21:B28"/>
    <mergeCell ref="D21:D22"/>
    <mergeCell ref="D23:D24"/>
    <mergeCell ref="D27:D28"/>
    <mergeCell ref="D33:D34"/>
    <mergeCell ref="B7:F7"/>
    <mergeCell ref="B9:F9"/>
    <mergeCell ref="A12:B12"/>
    <mergeCell ref="A13:A20"/>
    <mergeCell ref="B13:B20"/>
    <mergeCell ref="D13:D14"/>
    <mergeCell ref="D15:D16"/>
    <mergeCell ref="D17:D18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60" zoomScalePageLayoutView="0" workbookViewId="0" topLeftCell="A1">
      <selection activeCell="B25" sqref="B25:B30"/>
    </sheetView>
  </sheetViews>
  <sheetFormatPr defaultColWidth="9.00390625" defaultRowHeight="12.75"/>
  <cols>
    <col min="2" max="2" width="76.625" style="0" customWidth="1"/>
    <col min="3" max="3" width="16.00390625" style="0" customWidth="1"/>
    <col min="4" max="4" width="11.00390625" style="0" customWidth="1"/>
    <col min="5" max="5" width="24.625" style="41" customWidth="1"/>
    <col min="6" max="6" width="24.625" style="0" customWidth="1"/>
  </cols>
  <sheetData>
    <row r="1" ht="22.5" customHeight="1">
      <c r="E1" s="40" t="s">
        <v>0</v>
      </c>
    </row>
    <row r="2" ht="21" customHeight="1">
      <c r="E2" s="40" t="s">
        <v>11</v>
      </c>
    </row>
    <row r="3" ht="26.25" customHeight="1">
      <c r="E3" s="40" t="s">
        <v>40</v>
      </c>
    </row>
    <row r="4" ht="12.75">
      <c r="C4" t="s">
        <v>1</v>
      </c>
    </row>
    <row r="5" ht="12.75" customHeight="1"/>
    <row r="6" ht="12.75" hidden="1"/>
    <row r="7" spans="2:6" ht="20.25">
      <c r="B7" s="117" t="s">
        <v>38</v>
      </c>
      <c r="C7" s="117"/>
      <c r="D7" s="117"/>
      <c r="E7" s="117"/>
      <c r="F7" s="117"/>
    </row>
    <row r="8" spans="2:4" ht="8.25" customHeight="1">
      <c r="B8" s="11"/>
      <c r="C8" s="11"/>
      <c r="D8" s="11"/>
    </row>
    <row r="9" spans="2:6" ht="42.75" customHeight="1">
      <c r="B9" s="118" t="s">
        <v>2</v>
      </c>
      <c r="C9" s="118"/>
      <c r="D9" s="118"/>
      <c r="E9" s="118"/>
      <c r="F9" s="118"/>
    </row>
    <row r="11" ht="13.5" thickBot="1"/>
    <row r="12" spans="1:6" ht="39.75" thickBot="1">
      <c r="A12" s="106" t="s">
        <v>3</v>
      </c>
      <c r="B12" s="107"/>
      <c r="C12" s="33" t="s">
        <v>4</v>
      </c>
      <c r="D12" s="54" t="s">
        <v>5</v>
      </c>
      <c r="E12" s="42" t="s">
        <v>14</v>
      </c>
      <c r="F12" s="24" t="s">
        <v>15</v>
      </c>
    </row>
    <row r="13" spans="1:6" ht="29.25" customHeight="1">
      <c r="A13" s="134">
        <v>1</v>
      </c>
      <c r="B13" s="140" t="s">
        <v>16</v>
      </c>
      <c r="C13" s="58" t="s">
        <v>7</v>
      </c>
      <c r="D13" s="130">
        <v>1</v>
      </c>
      <c r="E13" s="59">
        <v>80.75</v>
      </c>
      <c r="F13" s="60">
        <f aca="true" t="shared" si="0" ref="F13:F45">E13*120%</f>
        <v>96.89999999999999</v>
      </c>
    </row>
    <row r="14" spans="1:6" ht="29.25" customHeight="1">
      <c r="A14" s="135"/>
      <c r="B14" s="138"/>
      <c r="C14" s="61" t="s">
        <v>6</v>
      </c>
      <c r="D14" s="131"/>
      <c r="E14" s="47">
        <v>110.88</v>
      </c>
      <c r="F14" s="62">
        <f t="shared" si="0"/>
        <v>133.05599999999998</v>
      </c>
    </row>
    <row r="15" spans="1:6" ht="29.25" customHeight="1">
      <c r="A15" s="135"/>
      <c r="B15" s="138"/>
      <c r="C15" s="61" t="s">
        <v>7</v>
      </c>
      <c r="D15" s="132">
        <v>2</v>
      </c>
      <c r="E15" s="47">
        <v>73.97</v>
      </c>
      <c r="F15" s="62">
        <f t="shared" si="0"/>
        <v>88.764</v>
      </c>
    </row>
    <row r="16" spans="1:6" ht="29.25" customHeight="1">
      <c r="A16" s="135"/>
      <c r="B16" s="138"/>
      <c r="C16" s="61" t="s">
        <v>6</v>
      </c>
      <c r="D16" s="131"/>
      <c r="E16" s="47">
        <v>97.99</v>
      </c>
      <c r="F16" s="62">
        <f t="shared" si="0"/>
        <v>117.588</v>
      </c>
    </row>
    <row r="17" spans="1:6" ht="29.25" customHeight="1">
      <c r="A17" s="135"/>
      <c r="B17" s="138"/>
      <c r="C17" s="61" t="s">
        <v>7</v>
      </c>
      <c r="D17" s="132">
        <v>3</v>
      </c>
      <c r="E17" s="47">
        <v>55.57</v>
      </c>
      <c r="F17" s="62">
        <f t="shared" si="0"/>
        <v>66.684</v>
      </c>
    </row>
    <row r="18" spans="1:6" ht="29.25" customHeight="1" thickBot="1">
      <c r="A18" s="136"/>
      <c r="B18" s="141"/>
      <c r="C18" s="63" t="s">
        <v>6</v>
      </c>
      <c r="D18" s="133"/>
      <c r="E18" s="64">
        <v>79.91</v>
      </c>
      <c r="F18" s="65">
        <f t="shared" si="0"/>
        <v>95.892</v>
      </c>
    </row>
    <row r="19" spans="1:6" ht="29.25" customHeight="1">
      <c r="A19" s="134">
        <v>2</v>
      </c>
      <c r="B19" s="140" t="s">
        <v>17</v>
      </c>
      <c r="C19" s="58" t="s">
        <v>7</v>
      </c>
      <c r="D19" s="130">
        <v>1</v>
      </c>
      <c r="E19" s="47">
        <f>E21*115%</f>
        <v>90.23819999999999</v>
      </c>
      <c r="F19" s="60">
        <f t="shared" si="0"/>
        <v>108.28584</v>
      </c>
    </row>
    <row r="20" spans="1:6" ht="29.25" customHeight="1">
      <c r="A20" s="135"/>
      <c r="B20" s="138"/>
      <c r="C20" s="61" t="s">
        <v>6</v>
      </c>
      <c r="D20" s="131"/>
      <c r="E20" s="47">
        <f>E22*115%</f>
        <v>126.7645</v>
      </c>
      <c r="F20" s="62">
        <f t="shared" si="0"/>
        <v>152.1174</v>
      </c>
    </row>
    <row r="21" spans="1:6" ht="29.25" customHeight="1">
      <c r="A21" s="135"/>
      <c r="B21" s="138"/>
      <c r="C21" s="61" t="s">
        <v>7</v>
      </c>
      <c r="D21" s="132">
        <v>2</v>
      </c>
      <c r="E21" s="47">
        <f>E23*120%</f>
        <v>78.468</v>
      </c>
      <c r="F21" s="62">
        <f t="shared" si="0"/>
        <v>94.1616</v>
      </c>
    </row>
    <row r="22" spans="1:6" ht="29.25" customHeight="1">
      <c r="A22" s="135"/>
      <c r="B22" s="138"/>
      <c r="C22" s="61" t="s">
        <v>6</v>
      </c>
      <c r="D22" s="131"/>
      <c r="E22" s="47">
        <v>110.23</v>
      </c>
      <c r="F22" s="62">
        <f t="shared" si="0"/>
        <v>132.276</v>
      </c>
    </row>
    <row r="23" spans="1:6" ht="29.25" customHeight="1">
      <c r="A23" s="135"/>
      <c r="B23" s="138"/>
      <c r="C23" s="61" t="s">
        <v>7</v>
      </c>
      <c r="D23" s="132">
        <v>3</v>
      </c>
      <c r="E23" s="47">
        <v>65.39</v>
      </c>
      <c r="F23" s="62">
        <f t="shared" si="0"/>
        <v>78.468</v>
      </c>
    </row>
    <row r="24" spans="1:6" ht="29.25" customHeight="1" thickBot="1">
      <c r="A24" s="136"/>
      <c r="B24" s="141"/>
      <c r="C24" s="63" t="s">
        <v>6</v>
      </c>
      <c r="D24" s="133"/>
      <c r="E24" s="64">
        <v>76.2</v>
      </c>
      <c r="F24" s="65">
        <f t="shared" si="0"/>
        <v>91.44</v>
      </c>
    </row>
    <row r="25" spans="1:6" ht="29.25" customHeight="1">
      <c r="A25" s="134">
        <v>3</v>
      </c>
      <c r="B25" s="137" t="s">
        <v>18</v>
      </c>
      <c r="C25" s="66" t="s">
        <v>7</v>
      </c>
      <c r="D25" s="130">
        <v>1</v>
      </c>
      <c r="E25" s="67">
        <v>66.79</v>
      </c>
      <c r="F25" s="68">
        <f t="shared" si="0"/>
        <v>80.14800000000001</v>
      </c>
    </row>
    <row r="26" spans="1:6" ht="29.25" customHeight="1">
      <c r="A26" s="135"/>
      <c r="B26" s="138"/>
      <c r="C26" s="61" t="s">
        <v>6</v>
      </c>
      <c r="D26" s="131"/>
      <c r="E26" s="47">
        <v>106.3</v>
      </c>
      <c r="F26" s="62">
        <f t="shared" si="0"/>
        <v>127.55999999999999</v>
      </c>
    </row>
    <row r="27" spans="1:6" ht="29.25" customHeight="1">
      <c r="A27" s="135"/>
      <c r="B27" s="138"/>
      <c r="C27" s="61" t="s">
        <v>7</v>
      </c>
      <c r="D27" s="132">
        <v>2</v>
      </c>
      <c r="E27" s="47">
        <v>54.43</v>
      </c>
      <c r="F27" s="62">
        <f t="shared" si="0"/>
        <v>65.316</v>
      </c>
    </row>
    <row r="28" spans="1:6" ht="29.25" customHeight="1">
      <c r="A28" s="135"/>
      <c r="B28" s="138"/>
      <c r="C28" s="61" t="s">
        <v>6</v>
      </c>
      <c r="D28" s="131"/>
      <c r="E28" s="47">
        <v>91.05</v>
      </c>
      <c r="F28" s="62">
        <f t="shared" si="0"/>
        <v>109.25999999999999</v>
      </c>
    </row>
    <row r="29" spans="1:6" ht="29.25" customHeight="1">
      <c r="A29" s="135"/>
      <c r="B29" s="138"/>
      <c r="C29" s="61" t="s">
        <v>7</v>
      </c>
      <c r="D29" s="132">
        <v>3</v>
      </c>
      <c r="E29" s="47">
        <v>47.37</v>
      </c>
      <c r="F29" s="62">
        <f t="shared" si="0"/>
        <v>56.843999999999994</v>
      </c>
    </row>
    <row r="30" spans="1:6" ht="29.25" customHeight="1" thickBot="1">
      <c r="A30" s="136"/>
      <c r="B30" s="139"/>
      <c r="C30" s="69" t="s">
        <v>6</v>
      </c>
      <c r="D30" s="133"/>
      <c r="E30" s="48">
        <v>71.83</v>
      </c>
      <c r="F30" s="70">
        <f t="shared" si="0"/>
        <v>86.196</v>
      </c>
    </row>
    <row r="31" spans="1:6" ht="29.25" customHeight="1">
      <c r="A31" s="134">
        <v>4</v>
      </c>
      <c r="B31" s="140" t="s">
        <v>19</v>
      </c>
      <c r="C31" s="58" t="s">
        <v>7</v>
      </c>
      <c r="D31" s="130">
        <v>1</v>
      </c>
      <c r="E31" s="59">
        <f>E33*115%</f>
        <v>62.5025</v>
      </c>
      <c r="F31" s="60">
        <f t="shared" si="0"/>
        <v>75.003</v>
      </c>
    </row>
    <row r="32" spans="1:6" ht="29.25" customHeight="1">
      <c r="A32" s="135"/>
      <c r="B32" s="138"/>
      <c r="C32" s="61" t="s">
        <v>6</v>
      </c>
      <c r="D32" s="131"/>
      <c r="E32" s="47">
        <f>E34*115%</f>
        <v>108.95099999999998</v>
      </c>
      <c r="F32" s="62">
        <f t="shared" si="0"/>
        <v>130.74119999999996</v>
      </c>
    </row>
    <row r="33" spans="1:6" ht="29.25" customHeight="1">
      <c r="A33" s="135"/>
      <c r="B33" s="138"/>
      <c r="C33" s="61" t="s">
        <v>7</v>
      </c>
      <c r="D33" s="132">
        <v>2</v>
      </c>
      <c r="E33" s="47">
        <v>54.35</v>
      </c>
      <c r="F33" s="62">
        <f t="shared" si="0"/>
        <v>65.22</v>
      </c>
    </row>
    <row r="34" spans="1:12" ht="29.25" customHeight="1">
      <c r="A34" s="135"/>
      <c r="B34" s="138"/>
      <c r="C34" s="61" t="s">
        <v>6</v>
      </c>
      <c r="D34" s="131"/>
      <c r="E34" s="47">
        <v>94.74</v>
      </c>
      <c r="F34" s="62">
        <f t="shared" si="0"/>
        <v>113.68799999999999</v>
      </c>
      <c r="L34" t="s">
        <v>1</v>
      </c>
    </row>
    <row r="35" spans="1:13" ht="29.25" customHeight="1">
      <c r="A35" s="135"/>
      <c r="B35" s="138"/>
      <c r="C35" s="61" t="s">
        <v>7</v>
      </c>
      <c r="D35" s="132">
        <v>3</v>
      </c>
      <c r="E35" s="47">
        <v>40.43</v>
      </c>
      <c r="F35" s="62">
        <f t="shared" si="0"/>
        <v>48.516</v>
      </c>
      <c r="M35" t="s">
        <v>1</v>
      </c>
    </row>
    <row r="36" spans="1:6" ht="29.25" customHeight="1" thickBot="1">
      <c r="A36" s="136"/>
      <c r="B36" s="141"/>
      <c r="C36" s="63" t="s">
        <v>6</v>
      </c>
      <c r="D36" s="133"/>
      <c r="E36" s="64">
        <v>87.99</v>
      </c>
      <c r="F36" s="65">
        <f t="shared" si="0"/>
        <v>105.588</v>
      </c>
    </row>
    <row r="37" spans="1:6" ht="29.25" customHeight="1">
      <c r="A37" s="134">
        <v>5</v>
      </c>
      <c r="B37" s="142" t="s">
        <v>20</v>
      </c>
      <c r="C37" s="71" t="s">
        <v>7</v>
      </c>
      <c r="D37" s="130">
        <v>1</v>
      </c>
      <c r="E37" s="59">
        <v>58.79</v>
      </c>
      <c r="F37" s="60">
        <f t="shared" si="0"/>
        <v>70.548</v>
      </c>
    </row>
    <row r="38" spans="1:6" ht="29.25" customHeight="1">
      <c r="A38" s="135"/>
      <c r="B38" s="143"/>
      <c r="C38" s="61" t="s">
        <v>6</v>
      </c>
      <c r="D38" s="131"/>
      <c r="E38" s="47">
        <v>73.03</v>
      </c>
      <c r="F38" s="62">
        <f t="shared" si="0"/>
        <v>87.636</v>
      </c>
    </row>
    <row r="39" spans="1:6" ht="29.25" customHeight="1">
      <c r="A39" s="135"/>
      <c r="B39" s="143"/>
      <c r="C39" s="61" t="s">
        <v>7</v>
      </c>
      <c r="D39" s="132">
        <v>2</v>
      </c>
      <c r="E39" s="47">
        <v>50.72</v>
      </c>
      <c r="F39" s="62">
        <f t="shared" si="0"/>
        <v>60.864</v>
      </c>
    </row>
    <row r="40" spans="1:6" ht="29.25" customHeight="1">
      <c r="A40" s="135"/>
      <c r="B40" s="143"/>
      <c r="C40" s="61" t="s">
        <v>6</v>
      </c>
      <c r="D40" s="131"/>
      <c r="E40" s="47">
        <v>67.27</v>
      </c>
      <c r="F40" s="62">
        <f t="shared" si="0"/>
        <v>80.72399999999999</v>
      </c>
    </row>
    <row r="41" spans="1:6" ht="29.25" customHeight="1">
      <c r="A41" s="135"/>
      <c r="B41" s="143"/>
      <c r="C41" s="61" t="s">
        <v>7</v>
      </c>
      <c r="D41" s="132">
        <v>3</v>
      </c>
      <c r="E41" s="47">
        <v>41.67</v>
      </c>
      <c r="F41" s="62">
        <f t="shared" si="0"/>
        <v>50.004</v>
      </c>
    </row>
    <row r="42" spans="1:6" ht="29.25" customHeight="1" thickBot="1">
      <c r="A42" s="136"/>
      <c r="B42" s="144"/>
      <c r="C42" s="63" t="s">
        <v>6</v>
      </c>
      <c r="D42" s="133"/>
      <c r="E42" s="64">
        <v>48.67</v>
      </c>
      <c r="F42" s="65">
        <f t="shared" si="0"/>
        <v>58.403999999999996</v>
      </c>
    </row>
    <row r="43" spans="1:6" ht="71.25" customHeight="1" thickBot="1">
      <c r="A43" s="72">
        <v>6</v>
      </c>
      <c r="B43" s="73" t="s">
        <v>21</v>
      </c>
      <c r="C43" s="66" t="s">
        <v>10</v>
      </c>
      <c r="D43" s="85">
        <v>3</v>
      </c>
      <c r="E43" s="74">
        <v>32</v>
      </c>
      <c r="F43" s="68">
        <f t="shared" si="0"/>
        <v>38.4</v>
      </c>
    </row>
    <row r="44" spans="1:6" ht="49.5" customHeight="1" thickBot="1">
      <c r="A44" s="72">
        <v>7</v>
      </c>
      <c r="B44" s="75" t="s">
        <v>22</v>
      </c>
      <c r="C44" s="61" t="s">
        <v>8</v>
      </c>
      <c r="D44" s="87"/>
      <c r="E44" s="49">
        <v>45.5</v>
      </c>
      <c r="F44" s="62">
        <f t="shared" si="0"/>
        <v>54.6</v>
      </c>
    </row>
    <row r="45" spans="1:6" ht="49.5" customHeight="1" thickBot="1">
      <c r="A45" s="72">
        <v>8</v>
      </c>
      <c r="B45" s="76" t="s">
        <v>23</v>
      </c>
      <c r="C45" s="63" t="s">
        <v>8</v>
      </c>
      <c r="D45" s="57"/>
      <c r="E45" s="77">
        <v>35.4</v>
      </c>
      <c r="F45" s="65">
        <f t="shared" si="0"/>
        <v>42.48</v>
      </c>
    </row>
    <row r="46" spans="1:6" ht="20.25" hidden="1">
      <c r="A46" s="78"/>
      <c r="B46" s="79"/>
      <c r="C46" s="80"/>
      <c r="D46" s="81"/>
      <c r="E46" s="82"/>
      <c r="F46" s="78"/>
    </row>
    <row r="47" spans="1:6" ht="20.25">
      <c r="A47" s="78"/>
      <c r="B47" s="83"/>
      <c r="C47" s="84"/>
      <c r="D47" s="83"/>
      <c r="E47" s="82"/>
      <c r="F47" s="78"/>
    </row>
    <row r="48" spans="2:4" ht="20.25">
      <c r="B48" s="8" t="s">
        <v>9</v>
      </c>
      <c r="C48" s="9"/>
      <c r="D48" s="8"/>
    </row>
    <row r="49" spans="2:4" ht="20.25">
      <c r="B49" s="8"/>
      <c r="C49" s="9"/>
      <c r="D49" s="8"/>
    </row>
    <row r="50" spans="2:4" ht="20.25">
      <c r="B50" s="8" t="s">
        <v>39</v>
      </c>
      <c r="C50" s="9"/>
      <c r="D50" s="8"/>
    </row>
    <row r="51" spans="2:4" ht="20.25">
      <c r="B51" s="8"/>
      <c r="C51" s="9"/>
      <c r="D51" s="8"/>
    </row>
    <row r="52" spans="2:4" ht="20.25">
      <c r="B52" s="10" t="s">
        <v>12</v>
      </c>
      <c r="C52" s="10"/>
      <c r="D52" s="10" t="s">
        <v>13</v>
      </c>
    </row>
    <row r="53" spans="2:4" ht="20.25">
      <c r="B53" s="11"/>
      <c r="C53" s="11"/>
      <c r="D53" s="11"/>
    </row>
    <row r="54" spans="2:4" ht="20.25" customHeight="1">
      <c r="B54" s="10" t="s">
        <v>41</v>
      </c>
      <c r="C54" s="10"/>
      <c r="D54" s="10" t="s">
        <v>42</v>
      </c>
    </row>
  </sheetData>
  <sheetProtection/>
  <mergeCells count="28">
    <mergeCell ref="B7:F7"/>
    <mergeCell ref="B9:F9"/>
    <mergeCell ref="A12:B12"/>
    <mergeCell ref="A13:A18"/>
    <mergeCell ref="B13:B18"/>
    <mergeCell ref="D13:D14"/>
    <mergeCell ref="D15:D16"/>
    <mergeCell ref="D17:D18"/>
    <mergeCell ref="A19:A24"/>
    <mergeCell ref="B19:B24"/>
    <mergeCell ref="D19:D20"/>
    <mergeCell ref="D21:D22"/>
    <mergeCell ref="D23:D24"/>
    <mergeCell ref="A25:A30"/>
    <mergeCell ref="B25:B30"/>
    <mergeCell ref="D25:D26"/>
    <mergeCell ref="D27:D28"/>
    <mergeCell ref="D29:D30"/>
    <mergeCell ref="A31:A36"/>
    <mergeCell ref="B31:B36"/>
    <mergeCell ref="D31:D32"/>
    <mergeCell ref="D33:D34"/>
    <mergeCell ref="D35:D36"/>
    <mergeCell ref="A37:A42"/>
    <mergeCell ref="B37:B42"/>
    <mergeCell ref="D37:D38"/>
    <mergeCell ref="D39:D40"/>
    <mergeCell ref="D41:D42"/>
  </mergeCells>
  <printOptions/>
  <pageMargins left="0.7" right="0.7" top="0.75" bottom="0.75" header="0.3" footer="0.3"/>
  <pageSetup horizontalDpi="600" verticalDpi="600" orientation="portrait" paperSize="9" scale="5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="60" zoomScalePageLayoutView="0" workbookViewId="0" topLeftCell="A45">
      <selection activeCell="B73" sqref="B73"/>
    </sheetView>
  </sheetViews>
  <sheetFormatPr defaultColWidth="9.00390625" defaultRowHeight="12.75"/>
  <cols>
    <col min="2" max="2" width="70.875" style="0" customWidth="1"/>
    <col min="3" max="3" width="27.125" style="0" customWidth="1"/>
    <col min="4" max="4" width="11.00390625" style="0" customWidth="1"/>
    <col min="5" max="5" width="27.875" style="41" customWidth="1"/>
    <col min="6" max="6" width="28.375" style="0" customWidth="1"/>
  </cols>
  <sheetData>
    <row r="1" ht="22.5" customHeight="1">
      <c r="E1" s="11" t="s">
        <v>0</v>
      </c>
    </row>
    <row r="2" ht="21" customHeight="1">
      <c r="E2" s="103" t="s">
        <v>11</v>
      </c>
    </row>
    <row r="3" ht="26.25" customHeight="1">
      <c r="E3" s="103" t="s">
        <v>55</v>
      </c>
    </row>
    <row r="4" ht="12.75">
      <c r="C4" t="s">
        <v>1</v>
      </c>
    </row>
    <row r="5" ht="12.75" customHeight="1"/>
    <row r="6" ht="12.75" hidden="1"/>
    <row r="7" spans="2:6" ht="23.25">
      <c r="B7" s="170" t="s">
        <v>56</v>
      </c>
      <c r="C7" s="170"/>
      <c r="D7" s="170"/>
      <c r="E7" s="170"/>
      <c r="F7" s="170"/>
    </row>
    <row r="8" spans="2:4" ht="8.25" customHeight="1">
      <c r="B8" s="11"/>
      <c r="C8" s="11"/>
      <c r="D8" s="11"/>
    </row>
    <row r="9" spans="2:6" ht="45" customHeight="1">
      <c r="B9" s="171" t="s">
        <v>2</v>
      </c>
      <c r="C9" s="171"/>
      <c r="D9" s="171"/>
      <c r="E9" s="171"/>
      <c r="F9" s="171"/>
    </row>
    <row r="11" ht="6" customHeight="1" thickBot="1"/>
    <row r="12" spans="1:6" ht="41.25" thickBot="1">
      <c r="A12" s="172" t="s">
        <v>3</v>
      </c>
      <c r="B12" s="173"/>
      <c r="C12" s="88" t="s">
        <v>4</v>
      </c>
      <c r="D12" s="89" t="s">
        <v>5</v>
      </c>
      <c r="E12" s="90" t="s">
        <v>14</v>
      </c>
      <c r="F12" s="91" t="s">
        <v>15</v>
      </c>
    </row>
    <row r="13" spans="1:6" ht="29.25" customHeight="1">
      <c r="A13" s="134">
        <v>1</v>
      </c>
      <c r="B13" s="169" t="s">
        <v>51</v>
      </c>
      <c r="C13" s="98" t="s">
        <v>30</v>
      </c>
      <c r="D13" s="168" t="s">
        <v>31</v>
      </c>
      <c r="E13" s="93">
        <v>160.92</v>
      </c>
      <c r="F13" s="93">
        <f aca="true" t="shared" si="0" ref="F13:F68">E13*120%</f>
        <v>193.10399999999998</v>
      </c>
    </row>
    <row r="14" spans="1:6" ht="29.25" customHeight="1">
      <c r="A14" s="135"/>
      <c r="B14" s="156"/>
      <c r="C14" s="99" t="s">
        <v>6</v>
      </c>
      <c r="D14" s="164"/>
      <c r="E14" s="94">
        <v>201.84</v>
      </c>
      <c r="F14" s="94">
        <f t="shared" si="0"/>
        <v>242.208</v>
      </c>
    </row>
    <row r="15" spans="1:6" ht="29.25" customHeight="1">
      <c r="A15" s="135"/>
      <c r="B15" s="156"/>
      <c r="C15" s="99" t="s">
        <v>44</v>
      </c>
      <c r="D15" s="166" t="s">
        <v>32</v>
      </c>
      <c r="E15" s="94">
        <v>63.1</v>
      </c>
      <c r="F15" s="94">
        <f t="shared" si="0"/>
        <v>75.72</v>
      </c>
    </row>
    <row r="16" spans="1:6" ht="29.25" customHeight="1">
      <c r="A16" s="135"/>
      <c r="B16" s="156"/>
      <c r="C16" s="99" t="s">
        <v>30</v>
      </c>
      <c r="D16" s="166"/>
      <c r="E16" s="94">
        <f>E19*1.2</f>
        <v>127.12799999999999</v>
      </c>
      <c r="F16" s="94">
        <f t="shared" si="0"/>
        <v>152.5536</v>
      </c>
    </row>
    <row r="17" spans="1:6" ht="29.25" customHeight="1">
      <c r="A17" s="135"/>
      <c r="B17" s="156"/>
      <c r="C17" s="99" t="s">
        <v>6</v>
      </c>
      <c r="D17" s="166"/>
      <c r="E17" s="94">
        <v>179.54</v>
      </c>
      <c r="F17" s="94">
        <f t="shared" si="0"/>
        <v>215.44799999999998</v>
      </c>
    </row>
    <row r="18" spans="1:6" ht="29.25" customHeight="1">
      <c r="A18" s="135"/>
      <c r="B18" s="156"/>
      <c r="C18" s="99" t="s">
        <v>44</v>
      </c>
      <c r="D18" s="166" t="s">
        <v>33</v>
      </c>
      <c r="E18" s="94">
        <v>44.45</v>
      </c>
      <c r="F18" s="94">
        <f>E18*120%</f>
        <v>53.34</v>
      </c>
    </row>
    <row r="19" spans="1:6" ht="29.25" customHeight="1">
      <c r="A19" s="135"/>
      <c r="B19" s="156"/>
      <c r="C19" s="99" t="s">
        <v>30</v>
      </c>
      <c r="D19" s="166"/>
      <c r="E19" s="94">
        <v>105.94</v>
      </c>
      <c r="F19" s="94">
        <f aca="true" t="shared" si="1" ref="F19:F24">E19*120%</f>
        <v>127.12799999999999</v>
      </c>
    </row>
    <row r="20" spans="1:6" ht="29.25" customHeight="1">
      <c r="A20" s="135"/>
      <c r="B20" s="156"/>
      <c r="C20" s="99" t="s">
        <v>6</v>
      </c>
      <c r="D20" s="166"/>
      <c r="E20" s="94">
        <v>135.1</v>
      </c>
      <c r="F20" s="94">
        <f t="shared" si="1"/>
        <v>162.11999999999998</v>
      </c>
    </row>
    <row r="21" spans="1:6" ht="29.25" customHeight="1">
      <c r="A21" s="135"/>
      <c r="B21" s="156"/>
      <c r="C21" s="99" t="s">
        <v>43</v>
      </c>
      <c r="D21" s="153" t="s">
        <v>35</v>
      </c>
      <c r="E21" s="94">
        <v>67.44</v>
      </c>
      <c r="F21" s="94">
        <f t="shared" si="1"/>
        <v>80.928</v>
      </c>
    </row>
    <row r="22" spans="1:6" ht="29.25" customHeight="1">
      <c r="A22" s="135"/>
      <c r="B22" s="156"/>
      <c r="C22" s="99" t="s">
        <v>44</v>
      </c>
      <c r="D22" s="154"/>
      <c r="E22" s="94">
        <v>25.58</v>
      </c>
      <c r="F22" s="94">
        <f t="shared" si="1"/>
        <v>30.695999999999998</v>
      </c>
    </row>
    <row r="23" spans="1:6" ht="29.25" customHeight="1">
      <c r="A23" s="135"/>
      <c r="B23" s="156"/>
      <c r="C23" s="100" t="s">
        <v>30</v>
      </c>
      <c r="D23" s="154"/>
      <c r="E23" s="94">
        <v>79.08</v>
      </c>
      <c r="F23" s="94">
        <f t="shared" si="1"/>
        <v>94.896</v>
      </c>
    </row>
    <row r="24" spans="1:6" ht="29.25" customHeight="1" thickBot="1">
      <c r="A24" s="136"/>
      <c r="B24" s="157"/>
      <c r="C24" s="101" t="s">
        <v>6</v>
      </c>
      <c r="D24" s="155"/>
      <c r="E24" s="94">
        <v>94.41</v>
      </c>
      <c r="F24" s="94">
        <f t="shared" si="1"/>
        <v>113.29199999999999</v>
      </c>
    </row>
    <row r="25" spans="1:6" ht="29.25" customHeight="1">
      <c r="A25" s="134">
        <v>2</v>
      </c>
      <c r="B25" s="169" t="s">
        <v>52</v>
      </c>
      <c r="C25" s="98" t="s">
        <v>30</v>
      </c>
      <c r="D25" s="168" t="s">
        <v>31</v>
      </c>
      <c r="E25" s="93">
        <f>E28*1.2</f>
        <v>171.468</v>
      </c>
      <c r="F25" s="93">
        <f t="shared" si="0"/>
        <v>205.7616</v>
      </c>
    </row>
    <row r="26" spans="1:6" ht="29.25" customHeight="1">
      <c r="A26" s="135"/>
      <c r="B26" s="156"/>
      <c r="C26" s="102" t="s">
        <v>6</v>
      </c>
      <c r="D26" s="163"/>
      <c r="E26" s="95">
        <f>E29*1.2</f>
        <v>226.428</v>
      </c>
      <c r="F26" s="95">
        <f t="shared" si="0"/>
        <v>271.7136</v>
      </c>
    </row>
    <row r="27" spans="1:6" ht="29.25" customHeight="1">
      <c r="A27" s="135"/>
      <c r="B27" s="156"/>
      <c r="C27" s="99" t="s">
        <v>44</v>
      </c>
      <c r="D27" s="162" t="s">
        <v>32</v>
      </c>
      <c r="E27" s="95">
        <f>E30*1.2</f>
        <v>43.931999999999995</v>
      </c>
      <c r="F27" s="95">
        <f t="shared" si="0"/>
        <v>52.718399999999995</v>
      </c>
    </row>
    <row r="28" spans="1:6" ht="29.25" customHeight="1">
      <c r="A28" s="135"/>
      <c r="B28" s="156"/>
      <c r="C28" s="99" t="s">
        <v>30</v>
      </c>
      <c r="D28" s="163"/>
      <c r="E28" s="94">
        <v>142.89</v>
      </c>
      <c r="F28" s="94">
        <f t="shared" si="0"/>
        <v>171.468</v>
      </c>
    </row>
    <row r="29" spans="1:6" ht="29.25" customHeight="1">
      <c r="A29" s="135"/>
      <c r="B29" s="156"/>
      <c r="C29" s="99" t="s">
        <v>6</v>
      </c>
      <c r="D29" s="164"/>
      <c r="E29" s="94">
        <v>188.69</v>
      </c>
      <c r="F29" s="94">
        <f t="shared" si="0"/>
        <v>226.428</v>
      </c>
    </row>
    <row r="30" spans="1:6" ht="29.25" customHeight="1">
      <c r="A30" s="135"/>
      <c r="B30" s="156"/>
      <c r="C30" s="99" t="s">
        <v>44</v>
      </c>
      <c r="D30" s="162" t="s">
        <v>33</v>
      </c>
      <c r="E30" s="94">
        <v>36.61</v>
      </c>
      <c r="F30" s="94">
        <f t="shared" si="0"/>
        <v>43.931999999999995</v>
      </c>
    </row>
    <row r="31" spans="1:6" ht="29.25" customHeight="1">
      <c r="A31" s="135"/>
      <c r="B31" s="156"/>
      <c r="C31" s="99" t="s">
        <v>30</v>
      </c>
      <c r="D31" s="163"/>
      <c r="E31" s="94">
        <v>118.71</v>
      </c>
      <c r="F31" s="94">
        <f>E31*120%</f>
        <v>142.452</v>
      </c>
    </row>
    <row r="32" spans="1:6" ht="29.25" customHeight="1">
      <c r="A32" s="135"/>
      <c r="B32" s="156"/>
      <c r="C32" s="99" t="s">
        <v>6</v>
      </c>
      <c r="D32" s="164"/>
      <c r="E32" s="94">
        <v>146.79</v>
      </c>
      <c r="F32" s="94">
        <f>E32*120%</f>
        <v>176.148</v>
      </c>
    </row>
    <row r="33" spans="1:6" ht="29.25" customHeight="1">
      <c r="A33" s="135"/>
      <c r="B33" s="156"/>
      <c r="C33" s="99" t="s">
        <v>43</v>
      </c>
      <c r="D33" s="162" t="s">
        <v>35</v>
      </c>
      <c r="E33" s="96">
        <v>87.95</v>
      </c>
      <c r="F33" s="96">
        <f>E33*120%</f>
        <v>105.54</v>
      </c>
    </row>
    <row r="34" spans="1:6" ht="29.25" customHeight="1">
      <c r="A34" s="135"/>
      <c r="B34" s="156"/>
      <c r="C34" s="99" t="s">
        <v>44</v>
      </c>
      <c r="D34" s="163"/>
      <c r="E34" s="96">
        <v>24.56</v>
      </c>
      <c r="F34" s="96">
        <f>E34*120%</f>
        <v>29.471999999999998</v>
      </c>
    </row>
    <row r="35" spans="1:6" ht="29.25" customHeight="1">
      <c r="A35" s="135"/>
      <c r="B35" s="156"/>
      <c r="C35" s="100" t="s">
        <v>30</v>
      </c>
      <c r="D35" s="163"/>
      <c r="E35" s="96">
        <v>95.03</v>
      </c>
      <c r="F35" s="96">
        <f t="shared" si="0"/>
        <v>114.036</v>
      </c>
    </row>
    <row r="36" spans="1:6" ht="29.25" customHeight="1" thickBot="1">
      <c r="A36" s="136"/>
      <c r="B36" s="157"/>
      <c r="C36" s="101" t="s">
        <v>6</v>
      </c>
      <c r="D36" s="165"/>
      <c r="E36" s="97">
        <v>105.91</v>
      </c>
      <c r="F36" s="97">
        <f t="shared" si="0"/>
        <v>127.09199999999998</v>
      </c>
    </row>
    <row r="37" spans="1:6" ht="29.25" customHeight="1" hidden="1">
      <c r="A37" s="134">
        <v>3</v>
      </c>
      <c r="B37" s="169" t="s">
        <v>47</v>
      </c>
      <c r="C37" s="100" t="s">
        <v>30</v>
      </c>
      <c r="D37" s="168" t="s">
        <v>31</v>
      </c>
      <c r="E37" s="96"/>
      <c r="F37" s="96">
        <f t="shared" si="0"/>
        <v>0</v>
      </c>
    </row>
    <row r="38" spans="1:6" ht="29.25" customHeight="1" hidden="1">
      <c r="A38" s="135"/>
      <c r="B38" s="156"/>
      <c r="C38" s="99" t="s">
        <v>6</v>
      </c>
      <c r="D38" s="164"/>
      <c r="E38" s="94"/>
      <c r="F38" s="94">
        <f t="shared" si="0"/>
        <v>0</v>
      </c>
    </row>
    <row r="39" spans="1:6" ht="29.25" customHeight="1">
      <c r="A39" s="135"/>
      <c r="B39" s="156"/>
      <c r="C39" s="99" t="s">
        <v>44</v>
      </c>
      <c r="D39" s="162" t="s">
        <v>32</v>
      </c>
      <c r="E39" s="94">
        <v>30.04</v>
      </c>
      <c r="F39" s="94">
        <f t="shared" si="0"/>
        <v>36.047999999999995</v>
      </c>
    </row>
    <row r="40" spans="1:6" ht="29.25" customHeight="1">
      <c r="A40" s="135"/>
      <c r="B40" s="156"/>
      <c r="C40" s="99" t="s">
        <v>30</v>
      </c>
      <c r="D40" s="163"/>
      <c r="E40" s="94">
        <v>68.79</v>
      </c>
      <c r="F40" s="94">
        <f t="shared" si="0"/>
        <v>82.548</v>
      </c>
    </row>
    <row r="41" spans="1:6" ht="29.25" customHeight="1">
      <c r="A41" s="135"/>
      <c r="B41" s="156"/>
      <c r="C41" s="99" t="s">
        <v>6</v>
      </c>
      <c r="D41" s="164"/>
      <c r="E41" s="94">
        <f>E44*1.2</f>
        <v>97.99199999999999</v>
      </c>
      <c r="F41" s="94">
        <f t="shared" si="0"/>
        <v>117.59039999999999</v>
      </c>
    </row>
    <row r="42" spans="1:6" ht="29.25" customHeight="1">
      <c r="A42" s="135"/>
      <c r="B42" s="156"/>
      <c r="C42" s="99" t="s">
        <v>44</v>
      </c>
      <c r="D42" s="162" t="s">
        <v>33</v>
      </c>
      <c r="E42" s="94">
        <v>22.43</v>
      </c>
      <c r="F42" s="94">
        <f t="shared" si="0"/>
        <v>26.916</v>
      </c>
    </row>
    <row r="43" spans="1:6" ht="29.25" customHeight="1">
      <c r="A43" s="135"/>
      <c r="B43" s="156"/>
      <c r="C43" s="99" t="s">
        <v>30</v>
      </c>
      <c r="D43" s="163"/>
      <c r="E43" s="94">
        <v>54.28</v>
      </c>
      <c r="F43" s="94">
        <f t="shared" si="0"/>
        <v>65.136</v>
      </c>
    </row>
    <row r="44" spans="1:6" ht="29.25" customHeight="1">
      <c r="A44" s="135"/>
      <c r="B44" s="156"/>
      <c r="C44" s="99" t="s">
        <v>6</v>
      </c>
      <c r="D44" s="163"/>
      <c r="E44" s="94">
        <v>81.66</v>
      </c>
      <c r="F44" s="94">
        <f t="shared" si="0"/>
        <v>97.99199999999999</v>
      </c>
    </row>
    <row r="45" spans="1:6" ht="29.25" customHeight="1">
      <c r="A45" s="135"/>
      <c r="B45" s="156"/>
      <c r="C45" s="99" t="s">
        <v>43</v>
      </c>
      <c r="D45" s="162" t="s">
        <v>35</v>
      </c>
      <c r="E45" s="94">
        <v>26.63</v>
      </c>
      <c r="F45" s="94">
        <f t="shared" si="0"/>
        <v>31.955999999999996</v>
      </c>
    </row>
    <row r="46" spans="1:6" ht="29.25" customHeight="1">
      <c r="A46" s="135"/>
      <c r="B46" s="156"/>
      <c r="C46" s="99" t="s">
        <v>44</v>
      </c>
      <c r="D46" s="163"/>
      <c r="E46" s="94">
        <v>20.14</v>
      </c>
      <c r="F46" s="94">
        <f t="shared" si="0"/>
        <v>24.168</v>
      </c>
    </row>
    <row r="47" spans="1:6" ht="29.25" customHeight="1">
      <c r="A47" s="135"/>
      <c r="B47" s="156"/>
      <c r="C47" s="99" t="s">
        <v>30</v>
      </c>
      <c r="D47" s="163"/>
      <c r="E47" s="94">
        <v>43.49</v>
      </c>
      <c r="F47" s="94">
        <f t="shared" si="0"/>
        <v>52.188</v>
      </c>
    </row>
    <row r="48" spans="1:6" ht="29.25" customHeight="1" thickBot="1">
      <c r="A48" s="136"/>
      <c r="B48" s="157"/>
      <c r="C48" s="101" t="s">
        <v>6</v>
      </c>
      <c r="D48" s="165"/>
      <c r="E48" s="97">
        <f>E44*0.8</f>
        <v>65.328</v>
      </c>
      <c r="F48" s="97">
        <f t="shared" si="0"/>
        <v>78.3936</v>
      </c>
    </row>
    <row r="49" spans="1:6" ht="29.25" customHeight="1">
      <c r="A49" s="134">
        <v>4</v>
      </c>
      <c r="B49" s="156" t="s">
        <v>48</v>
      </c>
      <c r="C49" s="98" t="s">
        <v>30</v>
      </c>
      <c r="D49" s="168" t="s">
        <v>31</v>
      </c>
      <c r="E49" s="93">
        <v>105.71</v>
      </c>
      <c r="F49" s="93">
        <f t="shared" si="0"/>
        <v>126.85199999999999</v>
      </c>
    </row>
    <row r="50" spans="1:6" ht="29.25" customHeight="1" hidden="1">
      <c r="A50" s="135"/>
      <c r="B50" s="156"/>
      <c r="C50" s="102" t="s">
        <v>6</v>
      </c>
      <c r="D50" s="164"/>
      <c r="E50" s="94"/>
      <c r="F50" s="94">
        <f t="shared" si="0"/>
        <v>0</v>
      </c>
    </row>
    <row r="51" spans="1:6" ht="29.25" customHeight="1">
      <c r="A51" s="135"/>
      <c r="B51" s="156"/>
      <c r="C51" s="99" t="s">
        <v>44</v>
      </c>
      <c r="D51" s="162" t="s">
        <v>32</v>
      </c>
      <c r="E51" s="94">
        <f>E54*1.2</f>
        <v>38.568</v>
      </c>
      <c r="F51" s="94">
        <f t="shared" si="0"/>
        <v>46.2816</v>
      </c>
    </row>
    <row r="52" spans="1:6" ht="29.25" customHeight="1">
      <c r="A52" s="135"/>
      <c r="B52" s="156"/>
      <c r="C52" s="99" t="s">
        <v>30</v>
      </c>
      <c r="D52" s="163"/>
      <c r="E52" s="94">
        <v>74.03</v>
      </c>
      <c r="F52" s="94">
        <f t="shared" si="0"/>
        <v>88.836</v>
      </c>
    </row>
    <row r="53" spans="1:12" ht="29.25" customHeight="1">
      <c r="A53" s="135"/>
      <c r="B53" s="156"/>
      <c r="C53" s="99" t="s">
        <v>6</v>
      </c>
      <c r="D53" s="164"/>
      <c r="E53" s="94">
        <v>101.45</v>
      </c>
      <c r="F53" s="94">
        <f t="shared" si="0"/>
        <v>121.74</v>
      </c>
      <c r="L53" t="s">
        <v>1</v>
      </c>
    </row>
    <row r="54" spans="1:6" ht="29.25" customHeight="1">
      <c r="A54" s="135"/>
      <c r="B54" s="156"/>
      <c r="C54" s="99" t="s">
        <v>44</v>
      </c>
      <c r="D54" s="162" t="s">
        <v>33</v>
      </c>
      <c r="E54" s="94">
        <v>32.14</v>
      </c>
      <c r="F54" s="94">
        <f t="shared" si="0"/>
        <v>38.568</v>
      </c>
    </row>
    <row r="55" spans="1:6" ht="29.25" customHeight="1">
      <c r="A55" s="135"/>
      <c r="B55" s="156"/>
      <c r="C55" s="99" t="s">
        <v>30</v>
      </c>
      <c r="D55" s="163"/>
      <c r="E55" s="94">
        <v>60.93</v>
      </c>
      <c r="F55" s="94">
        <f t="shared" si="0"/>
        <v>73.116</v>
      </c>
    </row>
    <row r="56" spans="1:6" ht="29.25" customHeight="1">
      <c r="A56" s="135"/>
      <c r="B56" s="156"/>
      <c r="C56" s="99" t="s">
        <v>6</v>
      </c>
      <c r="D56" s="164"/>
      <c r="E56" s="94">
        <v>86.96</v>
      </c>
      <c r="F56" s="94">
        <f t="shared" si="0"/>
        <v>104.35199999999999</v>
      </c>
    </row>
    <row r="57" spans="1:6" ht="29.25" customHeight="1">
      <c r="A57" s="135"/>
      <c r="B57" s="156"/>
      <c r="C57" s="99" t="s">
        <v>43</v>
      </c>
      <c r="D57" s="162" t="s">
        <v>35</v>
      </c>
      <c r="E57" s="94">
        <v>33</v>
      </c>
      <c r="F57" s="94">
        <f t="shared" si="0"/>
        <v>39.6</v>
      </c>
    </row>
    <row r="58" spans="1:6" ht="29.25" customHeight="1">
      <c r="A58" s="135"/>
      <c r="B58" s="156"/>
      <c r="C58" s="99" t="s">
        <v>44</v>
      </c>
      <c r="D58" s="163"/>
      <c r="E58" s="94">
        <v>24.93</v>
      </c>
      <c r="F58" s="94">
        <f t="shared" si="0"/>
        <v>29.915999999999997</v>
      </c>
    </row>
    <row r="59" spans="1:6" ht="29.25" customHeight="1">
      <c r="A59" s="135"/>
      <c r="B59" s="156"/>
      <c r="C59" s="99" t="s">
        <v>30</v>
      </c>
      <c r="D59" s="163"/>
      <c r="E59" s="94">
        <v>44.53</v>
      </c>
      <c r="F59" s="94">
        <f>E59*120%</f>
        <v>53.436</v>
      </c>
    </row>
    <row r="60" spans="1:13" ht="29.25" customHeight="1" thickBot="1">
      <c r="A60" s="136"/>
      <c r="B60" s="157"/>
      <c r="C60" s="101" t="s">
        <v>6</v>
      </c>
      <c r="D60" s="165"/>
      <c r="E60" s="97">
        <v>51.47</v>
      </c>
      <c r="F60" s="97">
        <f>E60*120%</f>
        <v>61.763999999999996</v>
      </c>
      <c r="M60" t="s">
        <v>1</v>
      </c>
    </row>
    <row r="61" spans="1:6" ht="29.25" customHeight="1" hidden="1">
      <c r="A61" s="134">
        <v>5</v>
      </c>
      <c r="B61" s="158" t="s">
        <v>49</v>
      </c>
      <c r="C61" s="98" t="s">
        <v>30</v>
      </c>
      <c r="D61" s="168" t="s">
        <v>31</v>
      </c>
      <c r="E61" s="93"/>
      <c r="F61" s="93">
        <f t="shared" si="0"/>
        <v>0</v>
      </c>
    </row>
    <row r="62" spans="1:6" ht="29.25" customHeight="1" hidden="1">
      <c r="A62" s="135"/>
      <c r="B62" s="159"/>
      <c r="C62" s="102" t="s">
        <v>6</v>
      </c>
      <c r="D62" s="164"/>
      <c r="E62" s="94"/>
      <c r="F62" s="94">
        <f t="shared" si="0"/>
        <v>0</v>
      </c>
    </row>
    <row r="63" spans="1:6" ht="29.25" customHeight="1">
      <c r="A63" s="135"/>
      <c r="B63" s="159"/>
      <c r="C63" s="99" t="s">
        <v>30</v>
      </c>
      <c r="D63" s="162" t="s">
        <v>32</v>
      </c>
      <c r="E63" s="94">
        <v>57.84</v>
      </c>
      <c r="F63" s="94">
        <f t="shared" si="0"/>
        <v>69.408</v>
      </c>
    </row>
    <row r="64" spans="1:6" ht="29.25" customHeight="1">
      <c r="A64" s="135"/>
      <c r="B64" s="159"/>
      <c r="C64" s="102" t="s">
        <v>6</v>
      </c>
      <c r="D64" s="164"/>
      <c r="E64" s="94">
        <v>72.7</v>
      </c>
      <c r="F64" s="94">
        <f t="shared" si="0"/>
        <v>87.24</v>
      </c>
    </row>
    <row r="65" spans="1:6" ht="29.25" customHeight="1">
      <c r="A65" s="135"/>
      <c r="B65" s="159"/>
      <c r="C65" s="99" t="s">
        <v>30</v>
      </c>
      <c r="D65" s="166" t="s">
        <v>33</v>
      </c>
      <c r="E65" s="94">
        <v>50.9</v>
      </c>
      <c r="F65" s="94">
        <f t="shared" si="0"/>
        <v>61.08</v>
      </c>
    </row>
    <row r="66" spans="1:6" ht="29.25" customHeight="1">
      <c r="A66" s="135"/>
      <c r="B66" s="159"/>
      <c r="C66" s="102" t="s">
        <v>45</v>
      </c>
      <c r="D66" s="166"/>
      <c r="E66" s="95">
        <v>63.18</v>
      </c>
      <c r="F66" s="95">
        <f t="shared" si="0"/>
        <v>75.816</v>
      </c>
    </row>
    <row r="67" spans="1:6" ht="29.25" customHeight="1">
      <c r="A67" s="135"/>
      <c r="B67" s="160"/>
      <c r="C67" s="99" t="s">
        <v>43</v>
      </c>
      <c r="D67" s="163" t="s">
        <v>35</v>
      </c>
      <c r="E67" s="95">
        <v>25.41</v>
      </c>
      <c r="F67" s="95">
        <f t="shared" si="0"/>
        <v>30.491999999999997</v>
      </c>
    </row>
    <row r="68" spans="1:6" ht="29.25" customHeight="1" thickBot="1">
      <c r="A68" s="136"/>
      <c r="B68" s="161"/>
      <c r="C68" s="101" t="s">
        <v>44</v>
      </c>
      <c r="D68" s="165"/>
      <c r="E68" s="97">
        <v>19.16</v>
      </c>
      <c r="F68" s="97">
        <f t="shared" si="0"/>
        <v>22.992</v>
      </c>
    </row>
    <row r="69" spans="1:6" ht="10.5" customHeight="1">
      <c r="A69" s="78"/>
      <c r="B69" s="83"/>
      <c r="C69" s="84"/>
      <c r="D69" s="83"/>
      <c r="E69" s="82"/>
      <c r="F69" s="78"/>
    </row>
    <row r="70" spans="2:5" ht="20.25">
      <c r="B70" s="8" t="s">
        <v>9</v>
      </c>
      <c r="C70" s="9"/>
      <c r="D70" s="8"/>
      <c r="E70" s="92"/>
    </row>
    <row r="71" spans="2:5" ht="23.25" customHeight="1">
      <c r="B71" s="167" t="s">
        <v>50</v>
      </c>
      <c r="C71" s="167"/>
      <c r="D71" s="167"/>
      <c r="E71" s="167"/>
    </row>
    <row r="72" spans="2:4" ht="26.25" customHeight="1">
      <c r="B72" s="8" t="s">
        <v>57</v>
      </c>
      <c r="C72" s="9"/>
      <c r="D72" s="8"/>
    </row>
    <row r="73" spans="2:4" ht="15.75" customHeight="1">
      <c r="B73" s="8"/>
      <c r="C73" s="9"/>
      <c r="D73" s="8"/>
    </row>
    <row r="74" spans="2:5" ht="23.25">
      <c r="B74" s="104" t="s">
        <v>12</v>
      </c>
      <c r="C74" s="104"/>
      <c r="D74" s="104"/>
      <c r="E74" s="104" t="s">
        <v>46</v>
      </c>
    </row>
    <row r="75" spans="2:5" ht="23.25">
      <c r="B75" s="105"/>
      <c r="C75" s="105"/>
      <c r="D75" s="105"/>
      <c r="E75" s="105"/>
    </row>
    <row r="76" spans="2:5" ht="23.25">
      <c r="B76" s="104" t="s">
        <v>53</v>
      </c>
      <c r="C76" s="104"/>
      <c r="D76" s="104"/>
      <c r="E76" s="104" t="s">
        <v>54</v>
      </c>
    </row>
  </sheetData>
  <sheetProtection/>
  <mergeCells count="34">
    <mergeCell ref="B7:F7"/>
    <mergeCell ref="B9:F9"/>
    <mergeCell ref="A12:B12"/>
    <mergeCell ref="A13:A24"/>
    <mergeCell ref="B13:B24"/>
    <mergeCell ref="D63:D64"/>
    <mergeCell ref="A37:A48"/>
    <mergeCell ref="B37:B48"/>
    <mergeCell ref="D37:D38"/>
    <mergeCell ref="D49:D50"/>
    <mergeCell ref="A25:A36"/>
    <mergeCell ref="B25:B36"/>
    <mergeCell ref="D25:D26"/>
    <mergeCell ref="D54:D56"/>
    <mergeCell ref="A49:A60"/>
    <mergeCell ref="D65:D66"/>
    <mergeCell ref="B71:E71"/>
    <mergeCell ref="D67:D68"/>
    <mergeCell ref="D45:D48"/>
    <mergeCell ref="D13:D14"/>
    <mergeCell ref="D15:D17"/>
    <mergeCell ref="D18:D20"/>
    <mergeCell ref="A61:A68"/>
    <mergeCell ref="D61:D62"/>
    <mergeCell ref="D21:D24"/>
    <mergeCell ref="B49:B60"/>
    <mergeCell ref="B61:B68"/>
    <mergeCell ref="D27:D29"/>
    <mergeCell ref="D30:D32"/>
    <mergeCell ref="D33:D36"/>
    <mergeCell ref="D39:D41"/>
    <mergeCell ref="D42:D44"/>
    <mergeCell ref="D51:D53"/>
    <mergeCell ref="D57:D60"/>
  </mergeCells>
  <printOptions/>
  <pageMargins left="1.0236220472440944" right="0.7086614173228347" top="0.1968503937007874" bottom="0.2755905511811024" header="0.31496062992125984" footer="0.17"/>
  <pageSetup fitToHeight="1" fitToWidth="1" horizontalDpi="600" verticalDpi="600" orientation="portrait" paperSize="9" scale="4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Таня</cp:lastModifiedBy>
  <cp:lastPrinted>2020-09-30T13:23:25Z</cp:lastPrinted>
  <dcterms:created xsi:type="dcterms:W3CDTF">2011-11-14T11:51:16Z</dcterms:created>
  <dcterms:modified xsi:type="dcterms:W3CDTF">2020-09-30T14:04:17Z</dcterms:modified>
  <cp:category/>
  <cp:version/>
  <cp:contentType/>
  <cp:contentStatus/>
</cp:coreProperties>
</file>