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1340" windowHeight="52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Лист1!$A$1:$E$66</definedName>
  </definedNames>
  <calcPr calcId="144525"/>
</workbook>
</file>

<file path=xl/calcChain.xml><?xml version="1.0" encoding="utf-8"?>
<calcChain xmlns="http://schemas.openxmlformats.org/spreadsheetml/2006/main">
  <c r="E60" i="1" l="1"/>
  <c r="E61" i="1" l="1"/>
  <c r="E59" i="1"/>
  <c r="E58" i="1"/>
  <c r="E55" i="1"/>
  <c r="E53" i="1"/>
  <c r="E50" i="1"/>
  <c r="D50" i="1"/>
  <c r="D52" i="1" s="1"/>
  <c r="E52" i="1" s="1"/>
  <c r="E49" i="1"/>
  <c r="D49" i="1"/>
  <c r="E48" i="1"/>
  <c r="D48" i="1"/>
  <c r="E47" i="1"/>
  <c r="D44" i="1"/>
  <c r="E44" i="1" s="1"/>
  <c r="D41" i="1"/>
  <c r="E41" i="1" s="1"/>
  <c r="D40" i="1"/>
  <c r="E40" i="1" s="1"/>
  <c r="D39" i="1"/>
  <c r="E39" i="1" s="1"/>
  <c r="E38" i="1"/>
  <c r="E35" i="1"/>
  <c r="D35" i="1"/>
  <c r="D37" i="1" s="1"/>
  <c r="E37" i="1" s="1"/>
  <c r="E32" i="1"/>
  <c r="D32" i="1"/>
  <c r="D34" i="1" s="1"/>
  <c r="E34" i="1" s="1"/>
  <c r="E29" i="1"/>
  <c r="D29" i="1"/>
  <c r="D31" i="1" s="1"/>
  <c r="E31" i="1" s="1"/>
  <c r="E28" i="1"/>
  <c r="D28" i="1"/>
  <c r="E27" i="1"/>
  <c r="D27" i="1"/>
  <c r="E26" i="1"/>
  <c r="D23" i="1"/>
  <c r="E23" i="1" s="1"/>
  <c r="D20" i="1"/>
  <c r="E20" i="1" s="1"/>
  <c r="D17" i="1"/>
  <c r="E17" i="1" s="1"/>
  <c r="D16" i="1"/>
  <c r="E16" i="1" s="1"/>
  <c r="D15" i="1"/>
  <c r="E15" i="1" s="1"/>
  <c r="E14" i="1"/>
  <c r="E11" i="1"/>
  <c r="D11" i="1"/>
  <c r="D13" i="1" s="1"/>
  <c r="E13" i="1" s="1"/>
  <c r="D18" i="1" l="1"/>
  <c r="E18" i="1" s="1"/>
  <c r="D19" i="1"/>
  <c r="E19" i="1" s="1"/>
  <c r="D21" i="1"/>
  <c r="E21" i="1" s="1"/>
  <c r="D22" i="1"/>
  <c r="E22" i="1" s="1"/>
  <c r="D24" i="1"/>
  <c r="E24" i="1" s="1"/>
  <c r="D25" i="1"/>
  <c r="E25" i="1" s="1"/>
  <c r="D42" i="1"/>
  <c r="E42" i="1" s="1"/>
  <c r="D43" i="1"/>
  <c r="E43" i="1" s="1"/>
  <c r="D45" i="1"/>
  <c r="E45" i="1" s="1"/>
  <c r="D46" i="1"/>
  <c r="E46" i="1" s="1"/>
  <c r="D12" i="1"/>
  <c r="E12" i="1" s="1"/>
  <c r="D30" i="1"/>
  <c r="E30" i="1" s="1"/>
  <c r="D33" i="1"/>
  <c r="E33" i="1" s="1"/>
  <c r="D36" i="1"/>
  <c r="E36" i="1" s="1"/>
  <c r="D51" i="1"/>
  <c r="E51" i="1" s="1"/>
</calcChain>
</file>

<file path=xl/sharedStrings.xml><?xml version="1.0" encoding="utf-8"?>
<sst xmlns="http://schemas.openxmlformats.org/spreadsheetml/2006/main" count="71" uniqueCount="30">
  <si>
    <t>УТВЕРЖДЕНО</t>
  </si>
  <si>
    <t>приказ ГЛХУ "Червенский лесхоз"</t>
  </si>
  <si>
    <t xml:space="preserve"> </t>
  </si>
  <si>
    <t xml:space="preserve">отпускных цен на продукцию производимую ГЛХУ"Червенский лесхоз" и </t>
  </si>
  <si>
    <t>Наименование продукции</t>
  </si>
  <si>
    <t>Толщ.(мм)</t>
  </si>
  <si>
    <t>Сорт</t>
  </si>
  <si>
    <t>Цена за 1м3
без НДС, руб.</t>
  </si>
  <si>
    <t>Цена за 1м3
с НДС, руб.</t>
  </si>
  <si>
    <t>Пиломатериалы обрезные  хвойных пород , доска длиной до 6.5 метров
СТБ 1713-2007</t>
  </si>
  <si>
    <t>22-25</t>
  </si>
  <si>
    <t>32-40</t>
  </si>
  <si>
    <t>44 и более</t>
  </si>
  <si>
    <t>Пиломатериалы необрезные  хвойных пород , доска длиной до 6.5 метров
СТБ 1713-2007</t>
  </si>
  <si>
    <t>Пиломатериалы обрезные  лиственных пород , доска длиной до 6.5 метров
СТБ 1714-2007</t>
  </si>
  <si>
    <t>Пиломатериалы необрезные            мягколиственных пород , доска длиной до 6.5 метров
СТБ 1714-2007</t>
  </si>
  <si>
    <t xml:space="preserve">Пиломатериалы обрезные  хвойных пород , доска длиной 1-2.5 метра  (доска штакетная)
СТБ 1713-2007 </t>
  </si>
  <si>
    <t>19.22</t>
  </si>
  <si>
    <t>Горбыль деловой</t>
  </si>
  <si>
    <t>Отходы лесопиления</t>
  </si>
  <si>
    <t>Опилки</t>
  </si>
  <si>
    <t>Примечание: ставка НДС 20%</t>
  </si>
  <si>
    <t>Начальник ПЭС</t>
  </si>
  <si>
    <t>Острожка пиломатериала обрезного с четырех сторон</t>
  </si>
  <si>
    <t>А.И. Зеленкевич</t>
  </si>
  <si>
    <t>реализуемую на условиях франко-лесопромышленный склад</t>
  </si>
  <si>
    <r>
      <t>ПРЕЙСКУРАНТ  № 17</t>
    </r>
    <r>
      <rPr>
        <b/>
        <i/>
        <sz val="15"/>
        <color indexed="8"/>
        <rFont val="Times New Roman Cyr"/>
        <charset val="204"/>
      </rPr>
      <t>б</t>
    </r>
  </si>
  <si>
    <t>Щепа топливная</t>
  </si>
  <si>
    <t>Цены вводятся в действие с 01.10.2019 года</t>
  </si>
  <si>
    <t>27.09.2019 № 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</si>
</sst>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Times New Roman Cyr"/>
      <family val="1"/>
      <charset val="204"/>
    </font>
    <font>
      <sz val="14"/>
      <color indexed="8"/>
      <name val="Times New Roman Cyr"/>
      <family val="1"/>
      <charset val="204"/>
    </font>
    <font>
      <sz val="14"/>
      <color indexed="8"/>
      <name val="Arial Cyr"/>
      <charset val="204"/>
    </font>
    <font>
      <i/>
      <sz val="14"/>
      <color indexed="8"/>
      <name val="Arial Cyr"/>
      <charset val="204"/>
    </font>
    <font>
      <b/>
      <sz val="15"/>
      <color indexed="8"/>
      <name val="Times New Roman"/>
      <family val="1"/>
      <charset val="204"/>
    </font>
    <font>
      <b/>
      <sz val="15"/>
      <color indexed="8"/>
      <name val="Times New Roman Cyr"/>
      <charset val="204"/>
    </font>
    <font>
      <b/>
      <sz val="15"/>
      <color indexed="8"/>
      <name val="Times New Roman Cyr"/>
      <family val="1"/>
      <charset val="204"/>
    </font>
    <font>
      <sz val="15"/>
      <color indexed="8"/>
      <name val="Times New Roman Cyr"/>
      <family val="1"/>
      <charset val="204"/>
    </font>
    <font>
      <b/>
      <i/>
      <sz val="15"/>
      <color indexed="8"/>
      <name val="Times New Roman Cyr"/>
      <family val="1"/>
      <charset val="204"/>
    </font>
    <font>
      <i/>
      <sz val="15"/>
      <name val="Arial"/>
      <family val="2"/>
      <charset val="204"/>
    </font>
    <font>
      <sz val="15"/>
      <name val="Times New Roman"/>
      <family val="1"/>
      <charset val="204"/>
    </font>
    <font>
      <i/>
      <sz val="15"/>
      <color indexed="8"/>
      <name val="Arial"/>
      <family val="2"/>
      <charset val="204"/>
    </font>
    <font>
      <b/>
      <i/>
      <sz val="15"/>
      <color indexed="8"/>
      <name val="Times New Roman Cyr"/>
      <charset val="204"/>
    </font>
    <font>
      <b/>
      <i/>
      <sz val="15"/>
      <color indexed="8"/>
      <name val="Times New Roman"/>
      <family val="1"/>
      <charset val="204"/>
    </font>
    <font>
      <i/>
      <sz val="15"/>
      <color indexed="8"/>
      <name val="Arial Cyr"/>
      <charset val="204"/>
    </font>
    <font>
      <sz val="14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9" fontId="0" fillId="0" borderId="0" xfId="0" applyNumberFormat="1"/>
    <xf numFmtId="4" fontId="18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0" fontId="0" fillId="0" borderId="0" xfId="0" applyNumberFormat="1"/>
    <xf numFmtId="4" fontId="0" fillId="0" borderId="0" xfId="0" applyNumberFormat="1"/>
    <xf numFmtId="2" fontId="0" fillId="0" borderId="0" xfId="0" applyNumberFormat="1"/>
    <xf numFmtId="164" fontId="9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view="pageBreakPreview" zoomScaleNormal="100" zoomScaleSheetLayoutView="100" workbookViewId="0">
      <selection activeCell="B12" sqref="B12"/>
    </sheetView>
  </sheetViews>
  <sheetFormatPr defaultRowHeight="12.75" x14ac:dyDescent="0.2"/>
  <cols>
    <col min="1" max="1" width="63" customWidth="1"/>
    <col min="2" max="2" width="17.28515625" customWidth="1"/>
    <col min="3" max="3" width="12.7109375" customWidth="1"/>
    <col min="4" max="4" width="19.42578125" customWidth="1"/>
    <col min="5" max="5" width="23" customWidth="1"/>
    <col min="6" max="6" width="28.140625" customWidth="1"/>
    <col min="12" max="13" width="11.5703125" customWidth="1"/>
    <col min="257" max="257" width="63" customWidth="1"/>
    <col min="258" max="258" width="17.28515625" customWidth="1"/>
    <col min="259" max="259" width="12.7109375" customWidth="1"/>
    <col min="260" max="260" width="19.42578125" customWidth="1"/>
    <col min="261" max="261" width="23" customWidth="1"/>
    <col min="268" max="269" width="11.5703125" customWidth="1"/>
    <col min="513" max="513" width="63" customWidth="1"/>
    <col min="514" max="514" width="17.28515625" customWidth="1"/>
    <col min="515" max="515" width="12.7109375" customWidth="1"/>
    <col min="516" max="516" width="19.42578125" customWidth="1"/>
    <col min="517" max="517" width="23" customWidth="1"/>
    <col min="524" max="525" width="11.5703125" customWidth="1"/>
    <col min="769" max="769" width="63" customWidth="1"/>
    <col min="770" max="770" width="17.28515625" customWidth="1"/>
    <col min="771" max="771" width="12.7109375" customWidth="1"/>
    <col min="772" max="772" width="19.42578125" customWidth="1"/>
    <col min="773" max="773" width="23" customWidth="1"/>
    <col min="780" max="781" width="11.5703125" customWidth="1"/>
    <col min="1025" max="1025" width="63" customWidth="1"/>
    <col min="1026" max="1026" width="17.28515625" customWidth="1"/>
    <col min="1027" max="1027" width="12.7109375" customWidth="1"/>
    <col min="1028" max="1028" width="19.42578125" customWidth="1"/>
    <col min="1029" max="1029" width="23" customWidth="1"/>
    <col min="1036" max="1037" width="11.5703125" customWidth="1"/>
    <col min="1281" max="1281" width="63" customWidth="1"/>
    <col min="1282" max="1282" width="17.28515625" customWidth="1"/>
    <col min="1283" max="1283" width="12.7109375" customWidth="1"/>
    <col min="1284" max="1284" width="19.42578125" customWidth="1"/>
    <col min="1285" max="1285" width="23" customWidth="1"/>
    <col min="1292" max="1293" width="11.5703125" customWidth="1"/>
    <col min="1537" max="1537" width="63" customWidth="1"/>
    <col min="1538" max="1538" width="17.28515625" customWidth="1"/>
    <col min="1539" max="1539" width="12.7109375" customWidth="1"/>
    <col min="1540" max="1540" width="19.42578125" customWidth="1"/>
    <col min="1541" max="1541" width="23" customWidth="1"/>
    <col min="1548" max="1549" width="11.5703125" customWidth="1"/>
    <col min="1793" max="1793" width="63" customWidth="1"/>
    <col min="1794" max="1794" width="17.28515625" customWidth="1"/>
    <col min="1795" max="1795" width="12.7109375" customWidth="1"/>
    <col min="1796" max="1796" width="19.42578125" customWidth="1"/>
    <col min="1797" max="1797" width="23" customWidth="1"/>
    <col min="1804" max="1805" width="11.5703125" customWidth="1"/>
    <col min="2049" max="2049" width="63" customWidth="1"/>
    <col min="2050" max="2050" width="17.28515625" customWidth="1"/>
    <col min="2051" max="2051" width="12.7109375" customWidth="1"/>
    <col min="2052" max="2052" width="19.42578125" customWidth="1"/>
    <col min="2053" max="2053" width="23" customWidth="1"/>
    <col min="2060" max="2061" width="11.5703125" customWidth="1"/>
    <col min="2305" max="2305" width="63" customWidth="1"/>
    <col min="2306" max="2306" width="17.28515625" customWidth="1"/>
    <col min="2307" max="2307" width="12.7109375" customWidth="1"/>
    <col min="2308" max="2308" width="19.42578125" customWidth="1"/>
    <col min="2309" max="2309" width="23" customWidth="1"/>
    <col min="2316" max="2317" width="11.5703125" customWidth="1"/>
    <col min="2561" max="2561" width="63" customWidth="1"/>
    <col min="2562" max="2562" width="17.28515625" customWidth="1"/>
    <col min="2563" max="2563" width="12.7109375" customWidth="1"/>
    <col min="2564" max="2564" width="19.42578125" customWidth="1"/>
    <col min="2565" max="2565" width="23" customWidth="1"/>
    <col min="2572" max="2573" width="11.5703125" customWidth="1"/>
    <col min="2817" max="2817" width="63" customWidth="1"/>
    <col min="2818" max="2818" width="17.28515625" customWidth="1"/>
    <col min="2819" max="2819" width="12.7109375" customWidth="1"/>
    <col min="2820" max="2820" width="19.42578125" customWidth="1"/>
    <col min="2821" max="2821" width="23" customWidth="1"/>
    <col min="2828" max="2829" width="11.5703125" customWidth="1"/>
    <col min="3073" max="3073" width="63" customWidth="1"/>
    <col min="3074" max="3074" width="17.28515625" customWidth="1"/>
    <col min="3075" max="3075" width="12.7109375" customWidth="1"/>
    <col min="3076" max="3076" width="19.42578125" customWidth="1"/>
    <col min="3077" max="3077" width="23" customWidth="1"/>
    <col min="3084" max="3085" width="11.5703125" customWidth="1"/>
    <col min="3329" max="3329" width="63" customWidth="1"/>
    <col min="3330" max="3330" width="17.28515625" customWidth="1"/>
    <col min="3331" max="3331" width="12.7109375" customWidth="1"/>
    <col min="3332" max="3332" width="19.42578125" customWidth="1"/>
    <col min="3333" max="3333" width="23" customWidth="1"/>
    <col min="3340" max="3341" width="11.5703125" customWidth="1"/>
    <col min="3585" max="3585" width="63" customWidth="1"/>
    <col min="3586" max="3586" width="17.28515625" customWidth="1"/>
    <col min="3587" max="3587" width="12.7109375" customWidth="1"/>
    <col min="3588" max="3588" width="19.42578125" customWidth="1"/>
    <col min="3589" max="3589" width="23" customWidth="1"/>
    <col min="3596" max="3597" width="11.5703125" customWidth="1"/>
    <col min="3841" max="3841" width="63" customWidth="1"/>
    <col min="3842" max="3842" width="17.28515625" customWidth="1"/>
    <col min="3843" max="3843" width="12.7109375" customWidth="1"/>
    <col min="3844" max="3844" width="19.42578125" customWidth="1"/>
    <col min="3845" max="3845" width="23" customWidth="1"/>
    <col min="3852" max="3853" width="11.5703125" customWidth="1"/>
    <col min="4097" max="4097" width="63" customWidth="1"/>
    <col min="4098" max="4098" width="17.28515625" customWidth="1"/>
    <col min="4099" max="4099" width="12.7109375" customWidth="1"/>
    <col min="4100" max="4100" width="19.42578125" customWidth="1"/>
    <col min="4101" max="4101" width="23" customWidth="1"/>
    <col min="4108" max="4109" width="11.5703125" customWidth="1"/>
    <col min="4353" max="4353" width="63" customWidth="1"/>
    <col min="4354" max="4354" width="17.28515625" customWidth="1"/>
    <col min="4355" max="4355" width="12.7109375" customWidth="1"/>
    <col min="4356" max="4356" width="19.42578125" customWidth="1"/>
    <col min="4357" max="4357" width="23" customWidth="1"/>
    <col min="4364" max="4365" width="11.5703125" customWidth="1"/>
    <col min="4609" max="4609" width="63" customWidth="1"/>
    <col min="4610" max="4610" width="17.28515625" customWidth="1"/>
    <col min="4611" max="4611" width="12.7109375" customWidth="1"/>
    <col min="4612" max="4612" width="19.42578125" customWidth="1"/>
    <col min="4613" max="4613" width="23" customWidth="1"/>
    <col min="4620" max="4621" width="11.5703125" customWidth="1"/>
    <col min="4865" max="4865" width="63" customWidth="1"/>
    <col min="4866" max="4866" width="17.28515625" customWidth="1"/>
    <col min="4867" max="4867" width="12.7109375" customWidth="1"/>
    <col min="4868" max="4868" width="19.42578125" customWidth="1"/>
    <col min="4869" max="4869" width="23" customWidth="1"/>
    <col min="4876" max="4877" width="11.5703125" customWidth="1"/>
    <col min="5121" max="5121" width="63" customWidth="1"/>
    <col min="5122" max="5122" width="17.28515625" customWidth="1"/>
    <col min="5123" max="5123" width="12.7109375" customWidth="1"/>
    <col min="5124" max="5124" width="19.42578125" customWidth="1"/>
    <col min="5125" max="5125" width="23" customWidth="1"/>
    <col min="5132" max="5133" width="11.5703125" customWidth="1"/>
    <col min="5377" max="5377" width="63" customWidth="1"/>
    <col min="5378" max="5378" width="17.28515625" customWidth="1"/>
    <col min="5379" max="5379" width="12.7109375" customWidth="1"/>
    <col min="5380" max="5380" width="19.42578125" customWidth="1"/>
    <col min="5381" max="5381" width="23" customWidth="1"/>
    <col min="5388" max="5389" width="11.5703125" customWidth="1"/>
    <col min="5633" max="5633" width="63" customWidth="1"/>
    <col min="5634" max="5634" width="17.28515625" customWidth="1"/>
    <col min="5635" max="5635" width="12.7109375" customWidth="1"/>
    <col min="5636" max="5636" width="19.42578125" customWidth="1"/>
    <col min="5637" max="5637" width="23" customWidth="1"/>
    <col min="5644" max="5645" width="11.5703125" customWidth="1"/>
    <col min="5889" max="5889" width="63" customWidth="1"/>
    <col min="5890" max="5890" width="17.28515625" customWidth="1"/>
    <col min="5891" max="5891" width="12.7109375" customWidth="1"/>
    <col min="5892" max="5892" width="19.42578125" customWidth="1"/>
    <col min="5893" max="5893" width="23" customWidth="1"/>
    <col min="5900" max="5901" width="11.5703125" customWidth="1"/>
    <col min="6145" max="6145" width="63" customWidth="1"/>
    <col min="6146" max="6146" width="17.28515625" customWidth="1"/>
    <col min="6147" max="6147" width="12.7109375" customWidth="1"/>
    <col min="6148" max="6148" width="19.42578125" customWidth="1"/>
    <col min="6149" max="6149" width="23" customWidth="1"/>
    <col min="6156" max="6157" width="11.5703125" customWidth="1"/>
    <col min="6401" max="6401" width="63" customWidth="1"/>
    <col min="6402" max="6402" width="17.28515625" customWidth="1"/>
    <col min="6403" max="6403" width="12.7109375" customWidth="1"/>
    <col min="6404" max="6404" width="19.42578125" customWidth="1"/>
    <col min="6405" max="6405" width="23" customWidth="1"/>
    <col min="6412" max="6413" width="11.5703125" customWidth="1"/>
    <col min="6657" max="6657" width="63" customWidth="1"/>
    <col min="6658" max="6658" width="17.28515625" customWidth="1"/>
    <col min="6659" max="6659" width="12.7109375" customWidth="1"/>
    <col min="6660" max="6660" width="19.42578125" customWidth="1"/>
    <col min="6661" max="6661" width="23" customWidth="1"/>
    <col min="6668" max="6669" width="11.5703125" customWidth="1"/>
    <col min="6913" max="6913" width="63" customWidth="1"/>
    <col min="6914" max="6914" width="17.28515625" customWidth="1"/>
    <col min="6915" max="6915" width="12.7109375" customWidth="1"/>
    <col min="6916" max="6916" width="19.42578125" customWidth="1"/>
    <col min="6917" max="6917" width="23" customWidth="1"/>
    <col min="6924" max="6925" width="11.5703125" customWidth="1"/>
    <col min="7169" max="7169" width="63" customWidth="1"/>
    <col min="7170" max="7170" width="17.28515625" customWidth="1"/>
    <col min="7171" max="7171" width="12.7109375" customWidth="1"/>
    <col min="7172" max="7172" width="19.42578125" customWidth="1"/>
    <col min="7173" max="7173" width="23" customWidth="1"/>
    <col min="7180" max="7181" width="11.5703125" customWidth="1"/>
    <col min="7425" max="7425" width="63" customWidth="1"/>
    <col min="7426" max="7426" width="17.28515625" customWidth="1"/>
    <col min="7427" max="7427" width="12.7109375" customWidth="1"/>
    <col min="7428" max="7428" width="19.42578125" customWidth="1"/>
    <col min="7429" max="7429" width="23" customWidth="1"/>
    <col min="7436" max="7437" width="11.5703125" customWidth="1"/>
    <col min="7681" max="7681" width="63" customWidth="1"/>
    <col min="7682" max="7682" width="17.28515625" customWidth="1"/>
    <col min="7683" max="7683" width="12.7109375" customWidth="1"/>
    <col min="7684" max="7684" width="19.42578125" customWidth="1"/>
    <col min="7685" max="7685" width="23" customWidth="1"/>
    <col min="7692" max="7693" width="11.5703125" customWidth="1"/>
    <col min="7937" max="7937" width="63" customWidth="1"/>
    <col min="7938" max="7938" width="17.28515625" customWidth="1"/>
    <col min="7939" max="7939" width="12.7109375" customWidth="1"/>
    <col min="7940" max="7940" width="19.42578125" customWidth="1"/>
    <col min="7941" max="7941" width="23" customWidth="1"/>
    <col min="7948" max="7949" width="11.5703125" customWidth="1"/>
    <col min="8193" max="8193" width="63" customWidth="1"/>
    <col min="8194" max="8194" width="17.28515625" customWidth="1"/>
    <col min="8195" max="8195" width="12.7109375" customWidth="1"/>
    <col min="8196" max="8196" width="19.42578125" customWidth="1"/>
    <col min="8197" max="8197" width="23" customWidth="1"/>
    <col min="8204" max="8205" width="11.5703125" customWidth="1"/>
    <col min="8449" max="8449" width="63" customWidth="1"/>
    <col min="8450" max="8450" width="17.28515625" customWidth="1"/>
    <col min="8451" max="8451" width="12.7109375" customWidth="1"/>
    <col min="8452" max="8452" width="19.42578125" customWidth="1"/>
    <col min="8453" max="8453" width="23" customWidth="1"/>
    <col min="8460" max="8461" width="11.5703125" customWidth="1"/>
    <col min="8705" max="8705" width="63" customWidth="1"/>
    <col min="8706" max="8706" width="17.28515625" customWidth="1"/>
    <col min="8707" max="8707" width="12.7109375" customWidth="1"/>
    <col min="8708" max="8708" width="19.42578125" customWidth="1"/>
    <col min="8709" max="8709" width="23" customWidth="1"/>
    <col min="8716" max="8717" width="11.5703125" customWidth="1"/>
    <col min="8961" max="8961" width="63" customWidth="1"/>
    <col min="8962" max="8962" width="17.28515625" customWidth="1"/>
    <col min="8963" max="8963" width="12.7109375" customWidth="1"/>
    <col min="8964" max="8964" width="19.42578125" customWidth="1"/>
    <col min="8965" max="8965" width="23" customWidth="1"/>
    <col min="8972" max="8973" width="11.5703125" customWidth="1"/>
    <col min="9217" max="9217" width="63" customWidth="1"/>
    <col min="9218" max="9218" width="17.28515625" customWidth="1"/>
    <col min="9219" max="9219" width="12.7109375" customWidth="1"/>
    <col min="9220" max="9220" width="19.42578125" customWidth="1"/>
    <col min="9221" max="9221" width="23" customWidth="1"/>
    <col min="9228" max="9229" width="11.5703125" customWidth="1"/>
    <col min="9473" max="9473" width="63" customWidth="1"/>
    <col min="9474" max="9474" width="17.28515625" customWidth="1"/>
    <col min="9475" max="9475" width="12.7109375" customWidth="1"/>
    <col min="9476" max="9476" width="19.42578125" customWidth="1"/>
    <col min="9477" max="9477" width="23" customWidth="1"/>
    <col min="9484" max="9485" width="11.5703125" customWidth="1"/>
    <col min="9729" max="9729" width="63" customWidth="1"/>
    <col min="9730" max="9730" width="17.28515625" customWidth="1"/>
    <col min="9731" max="9731" width="12.7109375" customWidth="1"/>
    <col min="9732" max="9732" width="19.42578125" customWidth="1"/>
    <col min="9733" max="9733" width="23" customWidth="1"/>
    <col min="9740" max="9741" width="11.5703125" customWidth="1"/>
    <col min="9985" max="9985" width="63" customWidth="1"/>
    <col min="9986" max="9986" width="17.28515625" customWidth="1"/>
    <col min="9987" max="9987" width="12.7109375" customWidth="1"/>
    <col min="9988" max="9988" width="19.42578125" customWidth="1"/>
    <col min="9989" max="9989" width="23" customWidth="1"/>
    <col min="9996" max="9997" width="11.5703125" customWidth="1"/>
    <col min="10241" max="10241" width="63" customWidth="1"/>
    <col min="10242" max="10242" width="17.28515625" customWidth="1"/>
    <col min="10243" max="10243" width="12.7109375" customWidth="1"/>
    <col min="10244" max="10244" width="19.42578125" customWidth="1"/>
    <col min="10245" max="10245" width="23" customWidth="1"/>
    <col min="10252" max="10253" width="11.5703125" customWidth="1"/>
    <col min="10497" max="10497" width="63" customWidth="1"/>
    <col min="10498" max="10498" width="17.28515625" customWidth="1"/>
    <col min="10499" max="10499" width="12.7109375" customWidth="1"/>
    <col min="10500" max="10500" width="19.42578125" customWidth="1"/>
    <col min="10501" max="10501" width="23" customWidth="1"/>
    <col min="10508" max="10509" width="11.5703125" customWidth="1"/>
    <col min="10753" max="10753" width="63" customWidth="1"/>
    <col min="10754" max="10754" width="17.28515625" customWidth="1"/>
    <col min="10755" max="10755" width="12.7109375" customWidth="1"/>
    <col min="10756" max="10756" width="19.42578125" customWidth="1"/>
    <col min="10757" max="10757" width="23" customWidth="1"/>
    <col min="10764" max="10765" width="11.5703125" customWidth="1"/>
    <col min="11009" max="11009" width="63" customWidth="1"/>
    <col min="11010" max="11010" width="17.28515625" customWidth="1"/>
    <col min="11011" max="11011" width="12.7109375" customWidth="1"/>
    <col min="11012" max="11012" width="19.42578125" customWidth="1"/>
    <col min="11013" max="11013" width="23" customWidth="1"/>
    <col min="11020" max="11021" width="11.5703125" customWidth="1"/>
    <col min="11265" max="11265" width="63" customWidth="1"/>
    <col min="11266" max="11266" width="17.28515625" customWidth="1"/>
    <col min="11267" max="11267" width="12.7109375" customWidth="1"/>
    <col min="11268" max="11268" width="19.42578125" customWidth="1"/>
    <col min="11269" max="11269" width="23" customWidth="1"/>
    <col min="11276" max="11277" width="11.5703125" customWidth="1"/>
    <col min="11521" max="11521" width="63" customWidth="1"/>
    <col min="11522" max="11522" width="17.28515625" customWidth="1"/>
    <col min="11523" max="11523" width="12.7109375" customWidth="1"/>
    <col min="11524" max="11524" width="19.42578125" customWidth="1"/>
    <col min="11525" max="11525" width="23" customWidth="1"/>
    <col min="11532" max="11533" width="11.5703125" customWidth="1"/>
    <col min="11777" max="11777" width="63" customWidth="1"/>
    <col min="11778" max="11778" width="17.28515625" customWidth="1"/>
    <col min="11779" max="11779" width="12.7109375" customWidth="1"/>
    <col min="11780" max="11780" width="19.42578125" customWidth="1"/>
    <col min="11781" max="11781" width="23" customWidth="1"/>
    <col min="11788" max="11789" width="11.5703125" customWidth="1"/>
    <col min="12033" max="12033" width="63" customWidth="1"/>
    <col min="12034" max="12034" width="17.28515625" customWidth="1"/>
    <col min="12035" max="12035" width="12.7109375" customWidth="1"/>
    <col min="12036" max="12036" width="19.42578125" customWidth="1"/>
    <col min="12037" max="12037" width="23" customWidth="1"/>
    <col min="12044" max="12045" width="11.5703125" customWidth="1"/>
    <col min="12289" max="12289" width="63" customWidth="1"/>
    <col min="12290" max="12290" width="17.28515625" customWidth="1"/>
    <col min="12291" max="12291" width="12.7109375" customWidth="1"/>
    <col min="12292" max="12292" width="19.42578125" customWidth="1"/>
    <col min="12293" max="12293" width="23" customWidth="1"/>
    <col min="12300" max="12301" width="11.5703125" customWidth="1"/>
    <col min="12545" max="12545" width="63" customWidth="1"/>
    <col min="12546" max="12546" width="17.28515625" customWidth="1"/>
    <col min="12547" max="12547" width="12.7109375" customWidth="1"/>
    <col min="12548" max="12548" width="19.42578125" customWidth="1"/>
    <col min="12549" max="12549" width="23" customWidth="1"/>
    <col min="12556" max="12557" width="11.5703125" customWidth="1"/>
    <col min="12801" max="12801" width="63" customWidth="1"/>
    <col min="12802" max="12802" width="17.28515625" customWidth="1"/>
    <col min="12803" max="12803" width="12.7109375" customWidth="1"/>
    <col min="12804" max="12804" width="19.42578125" customWidth="1"/>
    <col min="12805" max="12805" width="23" customWidth="1"/>
    <col min="12812" max="12813" width="11.5703125" customWidth="1"/>
    <col min="13057" max="13057" width="63" customWidth="1"/>
    <col min="13058" max="13058" width="17.28515625" customWidth="1"/>
    <col min="13059" max="13059" width="12.7109375" customWidth="1"/>
    <col min="13060" max="13060" width="19.42578125" customWidth="1"/>
    <col min="13061" max="13061" width="23" customWidth="1"/>
    <col min="13068" max="13069" width="11.5703125" customWidth="1"/>
    <col min="13313" max="13313" width="63" customWidth="1"/>
    <col min="13314" max="13314" width="17.28515625" customWidth="1"/>
    <col min="13315" max="13315" width="12.7109375" customWidth="1"/>
    <col min="13316" max="13316" width="19.42578125" customWidth="1"/>
    <col min="13317" max="13317" width="23" customWidth="1"/>
    <col min="13324" max="13325" width="11.5703125" customWidth="1"/>
    <col min="13569" max="13569" width="63" customWidth="1"/>
    <col min="13570" max="13570" width="17.28515625" customWidth="1"/>
    <col min="13571" max="13571" width="12.7109375" customWidth="1"/>
    <col min="13572" max="13572" width="19.42578125" customWidth="1"/>
    <col min="13573" max="13573" width="23" customWidth="1"/>
    <col min="13580" max="13581" width="11.5703125" customWidth="1"/>
    <col min="13825" max="13825" width="63" customWidth="1"/>
    <col min="13826" max="13826" width="17.28515625" customWidth="1"/>
    <col min="13827" max="13827" width="12.7109375" customWidth="1"/>
    <col min="13828" max="13828" width="19.42578125" customWidth="1"/>
    <col min="13829" max="13829" width="23" customWidth="1"/>
    <col min="13836" max="13837" width="11.5703125" customWidth="1"/>
    <col min="14081" max="14081" width="63" customWidth="1"/>
    <col min="14082" max="14082" width="17.28515625" customWidth="1"/>
    <col min="14083" max="14083" width="12.7109375" customWidth="1"/>
    <col min="14084" max="14084" width="19.42578125" customWidth="1"/>
    <col min="14085" max="14085" width="23" customWidth="1"/>
    <col min="14092" max="14093" width="11.5703125" customWidth="1"/>
    <col min="14337" max="14337" width="63" customWidth="1"/>
    <col min="14338" max="14338" width="17.28515625" customWidth="1"/>
    <col min="14339" max="14339" width="12.7109375" customWidth="1"/>
    <col min="14340" max="14340" width="19.42578125" customWidth="1"/>
    <col min="14341" max="14341" width="23" customWidth="1"/>
    <col min="14348" max="14349" width="11.5703125" customWidth="1"/>
    <col min="14593" max="14593" width="63" customWidth="1"/>
    <col min="14594" max="14594" width="17.28515625" customWidth="1"/>
    <col min="14595" max="14595" width="12.7109375" customWidth="1"/>
    <col min="14596" max="14596" width="19.42578125" customWidth="1"/>
    <col min="14597" max="14597" width="23" customWidth="1"/>
    <col min="14604" max="14605" width="11.5703125" customWidth="1"/>
    <col min="14849" max="14849" width="63" customWidth="1"/>
    <col min="14850" max="14850" width="17.28515625" customWidth="1"/>
    <col min="14851" max="14851" width="12.7109375" customWidth="1"/>
    <col min="14852" max="14852" width="19.42578125" customWidth="1"/>
    <col min="14853" max="14853" width="23" customWidth="1"/>
    <col min="14860" max="14861" width="11.5703125" customWidth="1"/>
    <col min="15105" max="15105" width="63" customWidth="1"/>
    <col min="15106" max="15106" width="17.28515625" customWidth="1"/>
    <col min="15107" max="15107" width="12.7109375" customWidth="1"/>
    <col min="15108" max="15108" width="19.42578125" customWidth="1"/>
    <col min="15109" max="15109" width="23" customWidth="1"/>
    <col min="15116" max="15117" width="11.5703125" customWidth="1"/>
    <col min="15361" max="15361" width="63" customWidth="1"/>
    <col min="15362" max="15362" width="17.28515625" customWidth="1"/>
    <col min="15363" max="15363" width="12.7109375" customWidth="1"/>
    <col min="15364" max="15364" width="19.42578125" customWidth="1"/>
    <col min="15365" max="15365" width="23" customWidth="1"/>
    <col min="15372" max="15373" width="11.5703125" customWidth="1"/>
    <col min="15617" max="15617" width="63" customWidth="1"/>
    <col min="15618" max="15618" width="17.28515625" customWidth="1"/>
    <col min="15619" max="15619" width="12.7109375" customWidth="1"/>
    <col min="15620" max="15620" width="19.42578125" customWidth="1"/>
    <col min="15621" max="15621" width="23" customWidth="1"/>
    <col min="15628" max="15629" width="11.5703125" customWidth="1"/>
    <col min="15873" max="15873" width="63" customWidth="1"/>
    <col min="15874" max="15874" width="17.28515625" customWidth="1"/>
    <col min="15875" max="15875" width="12.7109375" customWidth="1"/>
    <col min="15876" max="15876" width="19.42578125" customWidth="1"/>
    <col min="15877" max="15877" width="23" customWidth="1"/>
    <col min="15884" max="15885" width="11.5703125" customWidth="1"/>
    <col min="16129" max="16129" width="63" customWidth="1"/>
    <col min="16130" max="16130" width="17.28515625" customWidth="1"/>
    <col min="16131" max="16131" width="12.7109375" customWidth="1"/>
    <col min="16132" max="16132" width="19.42578125" customWidth="1"/>
    <col min="16133" max="16133" width="23" customWidth="1"/>
    <col min="16140" max="16141" width="11.5703125" customWidth="1"/>
  </cols>
  <sheetData>
    <row r="1" spans="1:11" ht="18.75" x14ac:dyDescent="0.2">
      <c r="A1" s="1"/>
      <c r="B1" s="1"/>
      <c r="C1" s="2"/>
      <c r="D1" s="43" t="s">
        <v>0</v>
      </c>
      <c r="E1" s="43"/>
      <c r="F1" s="43"/>
      <c r="G1" s="43"/>
      <c r="H1" s="43"/>
      <c r="I1" s="43"/>
      <c r="J1" s="43"/>
    </row>
    <row r="2" spans="1:11" ht="18.75" x14ac:dyDescent="0.2">
      <c r="A2" s="1"/>
      <c r="B2" s="1"/>
      <c r="C2" s="2"/>
      <c r="D2" s="43" t="s">
        <v>1</v>
      </c>
      <c r="E2" s="43"/>
      <c r="F2" s="43"/>
      <c r="G2" s="43"/>
      <c r="H2" s="43"/>
      <c r="I2" s="43"/>
      <c r="J2" s="43"/>
    </row>
    <row r="3" spans="1:11" ht="18.75" x14ac:dyDescent="0.2">
      <c r="A3" s="3"/>
      <c r="B3" s="3"/>
      <c r="C3" s="2"/>
      <c r="D3" s="44" t="s">
        <v>29</v>
      </c>
      <c r="E3" s="44"/>
      <c r="F3" s="44"/>
      <c r="G3" s="44"/>
      <c r="H3" s="44"/>
      <c r="I3" s="44"/>
      <c r="J3" s="44"/>
    </row>
    <row r="4" spans="1:11" ht="18.75" x14ac:dyDescent="0.2">
      <c r="A4" s="4"/>
      <c r="B4" s="4"/>
      <c r="C4" s="4" t="s">
        <v>2</v>
      </c>
      <c r="D4" s="5"/>
      <c r="E4" s="6"/>
    </row>
    <row r="5" spans="1:11" x14ac:dyDescent="0.2">
      <c r="A5" s="4"/>
      <c r="B5" s="4"/>
      <c r="C5" s="4"/>
      <c r="D5" s="6"/>
      <c r="E5" s="6"/>
    </row>
    <row r="6" spans="1:11" ht="20.25" x14ac:dyDescent="0.2">
      <c r="A6" s="45" t="s">
        <v>26</v>
      </c>
      <c r="B6" s="45"/>
      <c r="C6" s="45"/>
      <c r="D6" s="45"/>
      <c r="E6" s="45"/>
    </row>
    <row r="7" spans="1:11" ht="19.5" x14ac:dyDescent="0.2">
      <c r="A7" s="45" t="s">
        <v>3</v>
      </c>
      <c r="B7" s="45"/>
      <c r="C7" s="45"/>
      <c r="D7" s="45"/>
      <c r="E7" s="45"/>
    </row>
    <row r="8" spans="1:11" ht="19.5" x14ac:dyDescent="0.2">
      <c r="A8" s="45" t="s">
        <v>25</v>
      </c>
      <c r="B8" s="45"/>
      <c r="C8" s="45"/>
      <c r="D8" s="45"/>
      <c r="E8" s="45"/>
    </row>
    <row r="9" spans="1:11" ht="19.5" x14ac:dyDescent="0.2">
      <c r="A9" s="7"/>
      <c r="B9" s="7"/>
      <c r="C9" s="7"/>
      <c r="D9" s="6"/>
      <c r="E9" s="6"/>
    </row>
    <row r="10" spans="1:11" ht="39" x14ac:dyDescent="0.2">
      <c r="A10" s="8" t="s">
        <v>4</v>
      </c>
      <c r="B10" s="9" t="s">
        <v>5</v>
      </c>
      <c r="C10" s="8" t="s">
        <v>6</v>
      </c>
      <c r="D10" s="10" t="s">
        <v>7</v>
      </c>
      <c r="E10" s="11" t="s">
        <v>8</v>
      </c>
    </row>
    <row r="11" spans="1:11" ht="20.25" x14ac:dyDescent="0.2">
      <c r="A11" s="47" t="s">
        <v>9</v>
      </c>
      <c r="B11" s="9" t="s">
        <v>10</v>
      </c>
      <c r="C11" s="8">
        <v>1</v>
      </c>
      <c r="D11" s="12">
        <f>D14*1.2</f>
        <v>178.79999999999998</v>
      </c>
      <c r="E11" s="13">
        <f>D11*120%</f>
        <v>214.55999999999997</v>
      </c>
      <c r="K11" s="14"/>
    </row>
    <row r="12" spans="1:11" ht="20.25" x14ac:dyDescent="0.2">
      <c r="A12" s="47"/>
      <c r="B12" s="9" t="s">
        <v>11</v>
      </c>
      <c r="C12" s="8">
        <v>1</v>
      </c>
      <c r="D12" s="12">
        <f>D11*1.2</f>
        <v>214.55999999999997</v>
      </c>
      <c r="E12" s="13">
        <f t="shared" ref="E12:E52" si="0">D12*120%</f>
        <v>257.47199999999998</v>
      </c>
    </row>
    <row r="13" spans="1:11" ht="20.25" x14ac:dyDescent="0.2">
      <c r="A13" s="47"/>
      <c r="B13" s="9" t="s">
        <v>12</v>
      </c>
      <c r="C13" s="8">
        <v>1</v>
      </c>
      <c r="D13" s="12">
        <f>D11*1.3</f>
        <v>232.44</v>
      </c>
      <c r="E13" s="13">
        <f t="shared" si="0"/>
        <v>278.928</v>
      </c>
    </row>
    <row r="14" spans="1:11" ht="20.25" x14ac:dyDescent="0.2">
      <c r="A14" s="47"/>
      <c r="B14" s="9" t="s">
        <v>10</v>
      </c>
      <c r="C14" s="8">
        <v>2</v>
      </c>
      <c r="D14" s="15">
        <v>149</v>
      </c>
      <c r="E14" s="13">
        <f t="shared" si="0"/>
        <v>178.79999999999998</v>
      </c>
    </row>
    <row r="15" spans="1:11" ht="20.25" x14ac:dyDescent="0.2">
      <c r="A15" s="47"/>
      <c r="B15" s="9" t="s">
        <v>11</v>
      </c>
      <c r="C15" s="8">
        <v>2</v>
      </c>
      <c r="D15" s="12">
        <f>D14*1.2</f>
        <v>178.79999999999998</v>
      </c>
      <c r="E15" s="13">
        <f t="shared" si="0"/>
        <v>214.55999999999997</v>
      </c>
    </row>
    <row r="16" spans="1:11" ht="20.25" x14ac:dyDescent="0.2">
      <c r="A16" s="47"/>
      <c r="B16" s="9" t="s">
        <v>12</v>
      </c>
      <c r="C16" s="8">
        <v>2</v>
      </c>
      <c r="D16" s="12">
        <f>D14*1.3</f>
        <v>193.70000000000002</v>
      </c>
      <c r="E16" s="13">
        <f t="shared" si="0"/>
        <v>232.44</v>
      </c>
    </row>
    <row r="17" spans="1:5" ht="20.25" x14ac:dyDescent="0.2">
      <c r="A17" s="47"/>
      <c r="B17" s="9" t="s">
        <v>10</v>
      </c>
      <c r="C17" s="8">
        <v>3</v>
      </c>
      <c r="D17" s="12">
        <f>D14*0.8</f>
        <v>119.2</v>
      </c>
      <c r="E17" s="13">
        <f t="shared" si="0"/>
        <v>143.04</v>
      </c>
    </row>
    <row r="18" spans="1:5" ht="20.25" x14ac:dyDescent="0.2">
      <c r="A18" s="47"/>
      <c r="B18" s="9" t="s">
        <v>11</v>
      </c>
      <c r="C18" s="8">
        <v>3</v>
      </c>
      <c r="D18" s="12">
        <f>D17*1.2</f>
        <v>143.04</v>
      </c>
      <c r="E18" s="13">
        <f t="shared" si="0"/>
        <v>171.648</v>
      </c>
    </row>
    <row r="19" spans="1:5" ht="20.25" x14ac:dyDescent="0.2">
      <c r="A19" s="47"/>
      <c r="B19" s="9" t="s">
        <v>12</v>
      </c>
      <c r="C19" s="8">
        <v>3</v>
      </c>
      <c r="D19" s="12">
        <f>D17*1.3</f>
        <v>154.96</v>
      </c>
      <c r="E19" s="13">
        <f t="shared" si="0"/>
        <v>185.952</v>
      </c>
    </row>
    <row r="20" spans="1:5" ht="20.25" x14ac:dyDescent="0.2">
      <c r="A20" s="47"/>
      <c r="B20" s="9" t="s">
        <v>10</v>
      </c>
      <c r="C20" s="8">
        <v>4</v>
      </c>
      <c r="D20" s="12">
        <f>D14*0.56</f>
        <v>83.440000000000012</v>
      </c>
      <c r="E20" s="13">
        <f t="shared" si="0"/>
        <v>100.12800000000001</v>
      </c>
    </row>
    <row r="21" spans="1:5" ht="20.25" x14ac:dyDescent="0.2">
      <c r="A21" s="47"/>
      <c r="B21" s="9" t="s">
        <v>11</v>
      </c>
      <c r="C21" s="8">
        <v>4</v>
      </c>
      <c r="D21" s="12">
        <f>D20*1.2</f>
        <v>100.12800000000001</v>
      </c>
      <c r="E21" s="13">
        <f t="shared" si="0"/>
        <v>120.15360000000001</v>
      </c>
    </row>
    <row r="22" spans="1:5" ht="20.25" x14ac:dyDescent="0.2">
      <c r="A22" s="47"/>
      <c r="B22" s="9" t="s">
        <v>12</v>
      </c>
      <c r="C22" s="8">
        <v>4</v>
      </c>
      <c r="D22" s="12">
        <f>D20*1.3</f>
        <v>108.47200000000002</v>
      </c>
      <c r="E22" s="13">
        <f t="shared" si="0"/>
        <v>130.16640000000001</v>
      </c>
    </row>
    <row r="23" spans="1:5" ht="20.25" x14ac:dyDescent="0.2">
      <c r="A23" s="48" t="s">
        <v>13</v>
      </c>
      <c r="B23" s="9" t="s">
        <v>10</v>
      </c>
      <c r="C23" s="8">
        <v>1</v>
      </c>
      <c r="D23" s="12">
        <f>D26*1.2</f>
        <v>117</v>
      </c>
      <c r="E23" s="13">
        <f t="shared" si="0"/>
        <v>140.4</v>
      </c>
    </row>
    <row r="24" spans="1:5" ht="20.25" x14ac:dyDescent="0.2">
      <c r="A24" s="48"/>
      <c r="B24" s="9" t="s">
        <v>11</v>
      </c>
      <c r="C24" s="8">
        <v>1</v>
      </c>
      <c r="D24" s="12">
        <f>D23*1.2</f>
        <v>140.4</v>
      </c>
      <c r="E24" s="13">
        <f t="shared" si="0"/>
        <v>168.48</v>
      </c>
    </row>
    <row r="25" spans="1:5" ht="20.25" x14ac:dyDescent="0.2">
      <c r="A25" s="48"/>
      <c r="B25" s="9" t="s">
        <v>12</v>
      </c>
      <c r="C25" s="8">
        <v>1</v>
      </c>
      <c r="D25" s="12">
        <f>D23*1.3</f>
        <v>152.1</v>
      </c>
      <c r="E25" s="13">
        <f t="shared" si="0"/>
        <v>182.51999999999998</v>
      </c>
    </row>
    <row r="26" spans="1:5" ht="20.25" x14ac:dyDescent="0.2">
      <c r="A26" s="48"/>
      <c r="B26" s="9" t="s">
        <v>10</v>
      </c>
      <c r="C26" s="8">
        <v>2</v>
      </c>
      <c r="D26" s="15">
        <v>97.5</v>
      </c>
      <c r="E26" s="13">
        <f t="shared" si="0"/>
        <v>117</v>
      </c>
    </row>
    <row r="27" spans="1:5" ht="20.25" x14ac:dyDescent="0.2">
      <c r="A27" s="48"/>
      <c r="B27" s="9" t="s">
        <v>11</v>
      </c>
      <c r="C27" s="8">
        <v>2</v>
      </c>
      <c r="D27" s="12">
        <f>D26*1.2</f>
        <v>117</v>
      </c>
      <c r="E27" s="13">
        <f t="shared" si="0"/>
        <v>140.4</v>
      </c>
    </row>
    <row r="28" spans="1:5" ht="20.25" x14ac:dyDescent="0.2">
      <c r="A28" s="48"/>
      <c r="B28" s="9" t="s">
        <v>12</v>
      </c>
      <c r="C28" s="8">
        <v>2</v>
      </c>
      <c r="D28" s="12">
        <f>D26*1.3</f>
        <v>126.75</v>
      </c>
      <c r="E28" s="13">
        <f t="shared" si="0"/>
        <v>152.1</v>
      </c>
    </row>
    <row r="29" spans="1:5" ht="20.25" x14ac:dyDescent="0.2">
      <c r="A29" s="48"/>
      <c r="B29" s="9" t="s">
        <v>10</v>
      </c>
      <c r="C29" s="8">
        <v>3</v>
      </c>
      <c r="D29" s="12">
        <f>D26*0.8</f>
        <v>78</v>
      </c>
      <c r="E29" s="13">
        <f t="shared" si="0"/>
        <v>93.6</v>
      </c>
    </row>
    <row r="30" spans="1:5" ht="20.25" x14ac:dyDescent="0.2">
      <c r="A30" s="48"/>
      <c r="B30" s="9" t="s">
        <v>11</v>
      </c>
      <c r="C30" s="8">
        <v>3</v>
      </c>
      <c r="D30" s="12">
        <f>D29*1.2</f>
        <v>93.6</v>
      </c>
      <c r="E30" s="13">
        <f t="shared" si="0"/>
        <v>112.32</v>
      </c>
    </row>
    <row r="31" spans="1:5" ht="20.25" x14ac:dyDescent="0.2">
      <c r="A31" s="48"/>
      <c r="B31" s="9" t="s">
        <v>12</v>
      </c>
      <c r="C31" s="8">
        <v>3</v>
      </c>
      <c r="D31" s="12">
        <f>D29*1.3</f>
        <v>101.4</v>
      </c>
      <c r="E31" s="13">
        <f t="shared" si="0"/>
        <v>121.68</v>
      </c>
    </row>
    <row r="32" spans="1:5" ht="20.25" x14ac:dyDescent="0.2">
      <c r="A32" s="48"/>
      <c r="B32" s="9" t="s">
        <v>10</v>
      </c>
      <c r="C32" s="8">
        <v>4</v>
      </c>
      <c r="D32" s="12">
        <f>D26*0.56</f>
        <v>54.600000000000009</v>
      </c>
      <c r="E32" s="13">
        <f t="shared" si="0"/>
        <v>65.52000000000001</v>
      </c>
    </row>
    <row r="33" spans="1:16" ht="20.25" x14ac:dyDescent="0.2">
      <c r="A33" s="48"/>
      <c r="B33" s="9" t="s">
        <v>11</v>
      </c>
      <c r="C33" s="8">
        <v>4</v>
      </c>
      <c r="D33" s="12">
        <f>D32*1.2</f>
        <v>65.52000000000001</v>
      </c>
      <c r="E33" s="13">
        <f t="shared" si="0"/>
        <v>78.624000000000009</v>
      </c>
    </row>
    <row r="34" spans="1:16" ht="20.25" x14ac:dyDescent="0.2">
      <c r="A34" s="48"/>
      <c r="B34" s="9" t="s">
        <v>12</v>
      </c>
      <c r="C34" s="8">
        <v>4</v>
      </c>
      <c r="D34" s="12">
        <f>D32*1.3</f>
        <v>70.980000000000018</v>
      </c>
      <c r="E34" s="13">
        <f t="shared" si="0"/>
        <v>85.176000000000016</v>
      </c>
    </row>
    <row r="35" spans="1:16" ht="20.25" x14ac:dyDescent="0.2">
      <c r="A35" s="48" t="s">
        <v>14</v>
      </c>
      <c r="B35" s="9" t="s">
        <v>10</v>
      </c>
      <c r="C35" s="8">
        <v>1</v>
      </c>
      <c r="D35" s="12">
        <f>D38*1.2</f>
        <v>153.35999999999999</v>
      </c>
      <c r="E35" s="13">
        <f t="shared" si="0"/>
        <v>184.03199999999998</v>
      </c>
    </row>
    <row r="36" spans="1:16" ht="20.25" x14ac:dyDescent="0.2">
      <c r="A36" s="48"/>
      <c r="B36" s="9" t="s">
        <v>11</v>
      </c>
      <c r="C36" s="8">
        <v>1</v>
      </c>
      <c r="D36" s="12">
        <f>D35*1.2</f>
        <v>184.03199999999998</v>
      </c>
      <c r="E36" s="13">
        <f t="shared" si="0"/>
        <v>220.83839999999998</v>
      </c>
    </row>
    <row r="37" spans="1:16" ht="20.25" x14ac:dyDescent="0.2">
      <c r="A37" s="48"/>
      <c r="B37" s="9" t="s">
        <v>12</v>
      </c>
      <c r="C37" s="8">
        <v>1</v>
      </c>
      <c r="D37" s="12">
        <f>D35*1.3</f>
        <v>199.36799999999999</v>
      </c>
      <c r="E37" s="13">
        <f t="shared" si="0"/>
        <v>239.24159999999998</v>
      </c>
    </row>
    <row r="38" spans="1:16" ht="20.25" x14ac:dyDescent="0.2">
      <c r="A38" s="48"/>
      <c r="B38" s="9" t="s">
        <v>10</v>
      </c>
      <c r="C38" s="8">
        <v>2</v>
      </c>
      <c r="D38" s="15">
        <v>127.8</v>
      </c>
      <c r="E38" s="13">
        <f t="shared" si="0"/>
        <v>153.35999999999999</v>
      </c>
    </row>
    <row r="39" spans="1:16" ht="20.25" x14ac:dyDescent="0.2">
      <c r="A39" s="48"/>
      <c r="B39" s="9" t="s">
        <v>11</v>
      </c>
      <c r="C39" s="8">
        <v>2</v>
      </c>
      <c r="D39" s="12">
        <f>D38*1.2</f>
        <v>153.35999999999999</v>
      </c>
      <c r="E39" s="13">
        <f t="shared" si="0"/>
        <v>184.03199999999998</v>
      </c>
    </row>
    <row r="40" spans="1:16" ht="20.25" x14ac:dyDescent="0.2">
      <c r="A40" s="48"/>
      <c r="B40" s="9" t="s">
        <v>12</v>
      </c>
      <c r="C40" s="8">
        <v>2</v>
      </c>
      <c r="D40" s="12">
        <f>D38*1.3</f>
        <v>166.14000000000001</v>
      </c>
      <c r="E40" s="13">
        <f t="shared" si="0"/>
        <v>199.36800000000002</v>
      </c>
    </row>
    <row r="41" spans="1:16" ht="20.25" x14ac:dyDescent="0.2">
      <c r="A41" s="48"/>
      <c r="B41" s="9" t="s">
        <v>10</v>
      </c>
      <c r="C41" s="8">
        <v>3</v>
      </c>
      <c r="D41" s="12">
        <f>D38*0.8</f>
        <v>102.24000000000001</v>
      </c>
      <c r="E41" s="13">
        <f t="shared" si="0"/>
        <v>122.688</v>
      </c>
    </row>
    <row r="42" spans="1:16" ht="20.25" x14ac:dyDescent="0.2">
      <c r="A42" s="48"/>
      <c r="B42" s="9" t="s">
        <v>11</v>
      </c>
      <c r="C42" s="8">
        <v>3</v>
      </c>
      <c r="D42" s="12">
        <f>D41*1.2</f>
        <v>122.688</v>
      </c>
      <c r="E42" s="13">
        <f t="shared" si="0"/>
        <v>147.22559999999999</v>
      </c>
    </row>
    <row r="43" spans="1:16" ht="20.25" x14ac:dyDescent="0.2">
      <c r="A43" s="49"/>
      <c r="B43" s="16" t="s">
        <v>12</v>
      </c>
      <c r="C43" s="17">
        <v>3</v>
      </c>
      <c r="D43" s="18">
        <f>D41*1.3</f>
        <v>132.91200000000001</v>
      </c>
      <c r="E43" s="13">
        <f t="shared" si="0"/>
        <v>159.49440000000001</v>
      </c>
    </row>
    <row r="44" spans="1:16" ht="20.25" x14ac:dyDescent="0.2">
      <c r="A44" s="48" t="s">
        <v>15</v>
      </c>
      <c r="B44" s="9" t="s">
        <v>10</v>
      </c>
      <c r="C44" s="8">
        <v>1</v>
      </c>
      <c r="D44" s="12">
        <f>D47*1.2</f>
        <v>103.44</v>
      </c>
      <c r="E44" s="13">
        <f t="shared" si="0"/>
        <v>124.12799999999999</v>
      </c>
    </row>
    <row r="45" spans="1:16" ht="20.25" x14ac:dyDescent="0.2">
      <c r="A45" s="48"/>
      <c r="B45" s="9" t="s">
        <v>11</v>
      </c>
      <c r="C45" s="8">
        <v>1</v>
      </c>
      <c r="D45" s="12">
        <f>D44*1.2</f>
        <v>124.12799999999999</v>
      </c>
      <c r="E45" s="13">
        <f t="shared" si="0"/>
        <v>148.95359999999997</v>
      </c>
      <c r="P45" t="s">
        <v>2</v>
      </c>
    </row>
    <row r="46" spans="1:16" ht="20.25" x14ac:dyDescent="0.2">
      <c r="A46" s="48"/>
      <c r="B46" s="9" t="s">
        <v>12</v>
      </c>
      <c r="C46" s="8">
        <v>1</v>
      </c>
      <c r="D46" s="12">
        <f>D44*1.3</f>
        <v>134.47200000000001</v>
      </c>
      <c r="E46" s="13">
        <f t="shared" si="0"/>
        <v>161.3664</v>
      </c>
    </row>
    <row r="47" spans="1:16" ht="20.25" x14ac:dyDescent="0.2">
      <c r="A47" s="48"/>
      <c r="B47" s="9" t="s">
        <v>10</v>
      </c>
      <c r="C47" s="8">
        <v>2</v>
      </c>
      <c r="D47" s="15">
        <v>86.2</v>
      </c>
      <c r="E47" s="13">
        <f t="shared" si="0"/>
        <v>103.44</v>
      </c>
    </row>
    <row r="48" spans="1:16" ht="20.25" x14ac:dyDescent="0.2">
      <c r="A48" s="48"/>
      <c r="B48" s="9" t="s">
        <v>11</v>
      </c>
      <c r="C48" s="8">
        <v>2</v>
      </c>
      <c r="D48" s="12">
        <f>D47*1.2</f>
        <v>103.44</v>
      </c>
      <c r="E48" s="13">
        <f t="shared" si="0"/>
        <v>124.12799999999999</v>
      </c>
    </row>
    <row r="49" spans="1:13" ht="20.25" x14ac:dyDescent="0.2">
      <c r="A49" s="48"/>
      <c r="B49" s="9" t="s">
        <v>12</v>
      </c>
      <c r="C49" s="8">
        <v>2</v>
      </c>
      <c r="D49" s="12">
        <f>D47*1.3</f>
        <v>112.06</v>
      </c>
      <c r="E49" s="13">
        <f t="shared" si="0"/>
        <v>134.47200000000001</v>
      </c>
    </row>
    <row r="50" spans="1:13" ht="20.25" x14ac:dyDescent="0.2">
      <c r="A50" s="48"/>
      <c r="B50" s="9" t="s">
        <v>10</v>
      </c>
      <c r="C50" s="8">
        <v>3</v>
      </c>
      <c r="D50" s="12">
        <f>D47*0.8</f>
        <v>68.960000000000008</v>
      </c>
      <c r="E50" s="13">
        <f t="shared" si="0"/>
        <v>82.75200000000001</v>
      </c>
    </row>
    <row r="51" spans="1:13" ht="20.25" x14ac:dyDescent="0.2">
      <c r="A51" s="48"/>
      <c r="B51" s="9" t="s">
        <v>11</v>
      </c>
      <c r="C51" s="8">
        <v>3</v>
      </c>
      <c r="D51" s="12">
        <f>D50*1.2</f>
        <v>82.75200000000001</v>
      </c>
      <c r="E51" s="13">
        <f t="shared" si="0"/>
        <v>99.302400000000006</v>
      </c>
    </row>
    <row r="52" spans="1:13" ht="20.25" x14ac:dyDescent="0.2">
      <c r="A52" s="49"/>
      <c r="B52" s="16" t="s">
        <v>12</v>
      </c>
      <c r="C52" s="17">
        <v>3</v>
      </c>
      <c r="D52" s="18">
        <f>D50*1.3</f>
        <v>89.64800000000001</v>
      </c>
      <c r="E52" s="13">
        <f t="shared" si="0"/>
        <v>107.5776</v>
      </c>
    </row>
    <row r="53" spans="1:13" ht="15" customHeight="1" x14ac:dyDescent="0.2">
      <c r="A53" s="46" t="s">
        <v>16</v>
      </c>
      <c r="B53" s="37" t="s">
        <v>17</v>
      </c>
      <c r="C53" s="39">
        <v>3</v>
      </c>
      <c r="D53" s="41">
        <v>48.77</v>
      </c>
      <c r="E53" s="41">
        <f>D53*120%</f>
        <v>58.524000000000001</v>
      </c>
      <c r="F53" s="33"/>
      <c r="L53" s="35"/>
      <c r="M53" s="35"/>
    </row>
    <row r="54" spans="1:13" ht="15" customHeight="1" x14ac:dyDescent="0.2">
      <c r="A54" s="46"/>
      <c r="B54" s="38"/>
      <c r="C54" s="40"/>
      <c r="D54" s="42"/>
      <c r="E54" s="42"/>
      <c r="F54" s="32"/>
      <c r="L54" s="36"/>
      <c r="M54" s="36"/>
    </row>
    <row r="55" spans="1:13" ht="15" customHeight="1" x14ac:dyDescent="0.2">
      <c r="A55" s="46"/>
      <c r="B55" s="37" t="s">
        <v>17</v>
      </c>
      <c r="C55" s="39">
        <v>4</v>
      </c>
      <c r="D55" s="41">
        <v>42.41</v>
      </c>
      <c r="E55" s="41">
        <f>D55*120%</f>
        <v>50.891999999999996</v>
      </c>
      <c r="F55" s="34"/>
      <c r="L55" s="35"/>
      <c r="M55" s="35"/>
    </row>
    <row r="56" spans="1:13" ht="15" customHeight="1" x14ac:dyDescent="0.2">
      <c r="A56" s="46"/>
      <c r="B56" s="38"/>
      <c r="C56" s="40"/>
      <c r="D56" s="42"/>
      <c r="E56" s="42"/>
      <c r="L56" s="36"/>
      <c r="M56" s="36"/>
    </row>
    <row r="57" spans="1:13" ht="39" hidden="1" x14ac:dyDescent="0.2">
      <c r="A57" s="19" t="s">
        <v>23</v>
      </c>
      <c r="B57" s="20"/>
      <c r="C57" s="8"/>
      <c r="D57" s="13"/>
      <c r="E57" s="21"/>
    </row>
    <row r="58" spans="1:13" ht="19.5" x14ac:dyDescent="0.2">
      <c r="A58" s="22" t="s">
        <v>18</v>
      </c>
      <c r="B58" s="23"/>
      <c r="C58" s="23"/>
      <c r="D58" s="13">
        <v>5</v>
      </c>
      <c r="E58" s="13">
        <f>D58*120%</f>
        <v>6</v>
      </c>
    </row>
    <row r="59" spans="1:13" ht="19.5" x14ac:dyDescent="0.2">
      <c r="A59" s="22" t="s">
        <v>19</v>
      </c>
      <c r="B59" s="23"/>
      <c r="C59" s="23"/>
      <c r="D59" s="13">
        <v>4</v>
      </c>
      <c r="E59" s="13">
        <f>D59*120%</f>
        <v>4.8</v>
      </c>
    </row>
    <row r="60" spans="1:13" ht="19.5" x14ac:dyDescent="0.2">
      <c r="A60" s="24" t="s">
        <v>20</v>
      </c>
      <c r="B60" s="20"/>
      <c r="C60" s="8"/>
      <c r="D60" s="13">
        <v>6</v>
      </c>
      <c r="E60" s="13">
        <f>D60*120%</f>
        <v>7.1999999999999993</v>
      </c>
    </row>
    <row r="61" spans="1:13" ht="19.5" x14ac:dyDescent="0.2">
      <c r="A61" s="24" t="s">
        <v>27</v>
      </c>
      <c r="B61" s="20"/>
      <c r="C61" s="8"/>
      <c r="D61" s="13">
        <v>23</v>
      </c>
      <c r="E61" s="13">
        <f>D61*120%</f>
        <v>27.599999999999998</v>
      </c>
    </row>
    <row r="62" spans="1:13" ht="18.75" x14ac:dyDescent="0.2">
      <c r="A62" s="25"/>
      <c r="B62" s="26"/>
      <c r="C62" s="27"/>
      <c r="D62" s="6"/>
      <c r="E62" s="6"/>
    </row>
    <row r="63" spans="1:13" ht="18.75" x14ac:dyDescent="0.2">
      <c r="A63" s="28" t="s">
        <v>21</v>
      </c>
      <c r="B63" s="26"/>
      <c r="C63" s="27"/>
      <c r="D63" s="6"/>
      <c r="E63" s="6"/>
    </row>
    <row r="64" spans="1:13" ht="18.75" x14ac:dyDescent="0.2">
      <c r="A64" s="28" t="s">
        <v>28</v>
      </c>
      <c r="B64" s="29"/>
      <c r="C64" s="27"/>
      <c r="D64" s="6"/>
      <c r="E64" s="6"/>
    </row>
    <row r="65" spans="1:5" ht="18.75" x14ac:dyDescent="0.2">
      <c r="A65" s="28"/>
      <c r="B65" s="29"/>
      <c r="C65" s="27"/>
      <c r="D65" s="6"/>
      <c r="E65" s="6"/>
    </row>
    <row r="66" spans="1:5" ht="18.75" x14ac:dyDescent="0.2">
      <c r="A66" s="30" t="s">
        <v>22</v>
      </c>
      <c r="B66" s="30"/>
      <c r="C66" s="30"/>
      <c r="D66" s="31" t="s">
        <v>24</v>
      </c>
      <c r="E66" s="6"/>
    </row>
  </sheetData>
  <mergeCells count="23">
    <mergeCell ref="A53:A56"/>
    <mergeCell ref="A8:E8"/>
    <mergeCell ref="A11:A22"/>
    <mergeCell ref="A23:A34"/>
    <mergeCell ref="A35:A43"/>
    <mergeCell ref="A44:A52"/>
    <mergeCell ref="D1:J1"/>
    <mergeCell ref="D2:J2"/>
    <mergeCell ref="D3:J3"/>
    <mergeCell ref="A6:E6"/>
    <mergeCell ref="A7:E7"/>
    <mergeCell ref="L53:L54"/>
    <mergeCell ref="M53:M54"/>
    <mergeCell ref="L55:L56"/>
    <mergeCell ref="M55:M56"/>
    <mergeCell ref="B55:B56"/>
    <mergeCell ref="C55:C56"/>
    <mergeCell ref="D55:D56"/>
    <mergeCell ref="E55:E56"/>
    <mergeCell ref="C53:C54"/>
    <mergeCell ref="D53:D54"/>
    <mergeCell ref="E53:E54"/>
    <mergeCell ref="B53:B54"/>
  </mergeCells>
  <pageMargins left="0.9055118110236221" right="0" top="0" bottom="0" header="0" footer="0"/>
  <pageSetup paperSize="9" scale="60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Ваня</dc:creator>
  <cp:lastModifiedBy>Таня</cp:lastModifiedBy>
  <cp:lastPrinted>2019-10-01T09:17:37Z</cp:lastPrinted>
  <dcterms:created xsi:type="dcterms:W3CDTF">2018-01-23T09:25:23Z</dcterms:created>
  <dcterms:modified xsi:type="dcterms:W3CDTF">2019-10-01T09:17:40Z</dcterms:modified>
</cp:coreProperties>
</file>